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Лист1" sheetId="1" r:id="rId4"/>
  </sheets>
  <definedNames/>
  <calcPr/>
  <extLst>
    <ext uri="GoogleSheetsCustomDataVersion2">
      <go:sheetsCustomData xmlns:go="http://customooxmlschemas.google.com/" r:id="rId5" roundtripDataChecksum="//Cy55XDKYZhT0zKZ2HMBHXlyrYZl9v/1xN8gV049U0="/>
    </ext>
  </extLst>
</workbook>
</file>

<file path=xl/sharedStrings.xml><?xml version="1.0" encoding="utf-8"?>
<sst xmlns="http://schemas.openxmlformats.org/spreadsheetml/2006/main" count="371" uniqueCount="351">
  <si>
    <t>КРАСКА tattoo ink</t>
  </si>
  <si>
    <t>Russian RRP</t>
  </si>
  <si>
    <t>wholesale price discount procent</t>
  </si>
  <si>
    <t>with a discount in «€»</t>
  </si>
  <si>
    <t>with a discount in «$»</t>
  </si>
  <si>
    <t>order PCs</t>
  </si>
  <si>
    <t>Order amount in «€»</t>
  </si>
  <si>
    <t>Order amount in «$»</t>
  </si>
  <si>
    <t>View on the website</t>
  </si>
  <si>
    <t>exchange rate</t>
  </si>
  <si>
    <t>COLOR</t>
  </si>
  <si>
    <t>OZ</t>
  </si>
  <si>
    <t>ML</t>
  </si>
  <si>
    <t>«₽»</t>
  </si>
  <si>
    <t>SETS</t>
  </si>
  <si>
    <t xml:space="preserve">SET GREYWASH A. Lukyanov 
PCs per box 6-60ml
Black, Dark, Midtone, Charcoal, Light, Solvent
</t>
  </si>
  <si>
    <t>https://www.kraskatattooink.com/product/set-greyvoshey-andreya-lukyanova?lang=en</t>
  </si>
  <si>
    <t>Set Greywash by Denis Bedrinsky
PCs per box 5-60ml
GOTHIC BLACK, GOTHIC DARK, GOTHIC MOD, GOTHIC LIGHTl, GOTHIC WHITE</t>
  </si>
  <si>
    <t>https://www.kraskatattooink.com/product/denisbedrinsky?lang=en</t>
  </si>
  <si>
    <r>
      <rPr>
        <rFont val="Times New Roman"/>
        <b/>
        <color rgb="FF000000"/>
        <sz val="10.0"/>
      </rPr>
      <t xml:space="preserve">SET SUMMER
</t>
    </r>
    <r>
      <rPr>
        <rFont val="Times New Roman"/>
        <b/>
        <color rgb="FF000000"/>
        <sz val="10.0"/>
      </rPr>
      <t>PCs per box 12 -15ml</t>
    </r>
    <r>
      <rPr>
        <rFont val="Times New Roman"/>
        <b/>
        <color rgb="FF000000"/>
        <sz val="10.0"/>
      </rPr>
      <t xml:space="preserve">
BLUE STORM, BRIGHT PURPLE, BRIGHT GREEN MEADOW, RED VIBURNUM, GOLDEN YELLOW SPIKE, GREEN FOREST, LIGHT BLUE HEAVENLY, BROWN CHESTNUT, PINK BUD, ORANGE PUMPKIN, WHITE WINTER. 
 </t>
    </r>
  </si>
  <si>
    <t>https://www.kraskatattooink.com/product/set-kraski-letniy?lang=en</t>
  </si>
  <si>
    <r>
      <rPr>
        <rFont val="Times New Roman"/>
        <b/>
        <color rgb="FF000000"/>
        <sz val="10.0"/>
      </rPr>
      <t xml:space="preserve">SET START
</t>
    </r>
    <r>
      <rPr>
        <rFont val="Times New Roman"/>
        <b/>
        <color rgb="FF000000"/>
        <sz val="10.0"/>
      </rPr>
      <t xml:space="preserve">PCs per box 5 - 30ml </t>
    </r>
    <r>
      <rPr>
        <rFont val="Times New Roman"/>
        <b/>
        <color rgb="FF000000"/>
        <sz val="10.0"/>
      </rPr>
      <t xml:space="preserve">
MALEVICH BLACK, WHITE WINTER, SHADOW MEDIUM TONE, BATTELSHIP GRAY, RED VIBURNUM
</t>
    </r>
  </si>
  <si>
    <r>
      <rPr>
        <rFont val="Times New Roman"/>
        <b/>
        <color theme="1"/>
        <sz val="10.0"/>
      </rPr>
      <t xml:space="preserve">SET  BLACK AND GREY
</t>
    </r>
    <r>
      <rPr>
        <rFont val="Times New Roman"/>
        <b/>
        <color theme="1"/>
        <sz val="10.0"/>
      </rPr>
      <t>PCs per box 5 -30ml</t>
    </r>
    <r>
      <rPr>
        <rFont val="Times New Roman"/>
        <b/>
        <color theme="1"/>
        <sz val="10.0"/>
      </rPr>
      <t xml:space="preserve">
MALEVICH BLACK, WHITE WINTER, TITANIUM GRAY, BATTELSHIP GRAY, GRAPHIT GRAY
</t>
    </r>
  </si>
  <si>
    <t>https://www.kraskatattooink.com/product/cherno-seryy?lang=en</t>
  </si>
  <si>
    <r>
      <rPr>
        <rFont val="Times New Roman"/>
        <b/>
        <color theme="1"/>
        <sz val="10.0"/>
      </rPr>
      <t xml:space="preserve">SET OLD SCHOOL
</t>
    </r>
    <r>
      <rPr>
        <rFont val="Times New Roman"/>
        <b/>
        <color theme="1"/>
        <sz val="10.0"/>
      </rPr>
      <t>PCs per box 8</t>
    </r>
    <r>
      <rPr>
        <rFont val="Times New Roman"/>
        <b/>
        <color theme="1"/>
        <sz val="10.0"/>
      </rPr>
      <t xml:space="preserve">
MALEVICH BLACK, WHITE WINTER, GREEN FOREST, RED VIBURNUM, BROWN CHESTNUT, BLUE STORM, BRIGHT PURPLE
</t>
    </r>
  </si>
  <si>
    <t>https://www.kraskatattooink.com/product/staraya-shkola?lang=en</t>
  </si>
  <si>
    <r>
      <rPr>
        <rFont val="Times New Roman"/>
        <b/>
        <color theme="1"/>
        <sz val="10.0"/>
      </rPr>
      <t xml:space="preserve">SET WATERCOLOR
PCs per box 8 -30ml
</t>
    </r>
    <r>
      <rPr>
        <rFont val="Times New Roman"/>
        <b/>
        <color theme="1"/>
        <sz val="10.0"/>
      </rPr>
      <t>WHITE WINTER, RED VIBURNUM, LIGHT BLUE KNAPWEED, ORANGE PUMPKIN, PINK BUD, BRIGHT PURPLE, BRIGHT GREEN MEADOW, YELLOW SUNFLOWER</t>
    </r>
    <r>
      <rPr>
        <rFont val="Times New Roman"/>
        <b/>
        <color theme="1"/>
        <sz val="10.0"/>
      </rPr>
      <t xml:space="preserve">
</t>
    </r>
  </si>
  <si>
    <t>https://www.kraskatattooink.com/product/akvarel?lang=en</t>
  </si>
  <si>
    <r>
      <rPr>
        <rFont val="Times New Roman"/>
        <b/>
        <color theme="1"/>
        <sz val="10.0"/>
      </rPr>
      <t xml:space="preserve">SET PICTURESQUE
PCs per box 10 -30ml
</t>
    </r>
    <r>
      <rPr>
        <rFont val="Times New Roman"/>
        <b/>
        <color theme="1"/>
        <sz val="10.0"/>
      </rPr>
      <t xml:space="preserve">MALEVICH BLACK, WHITE WINTER, RED VIBURNUM, LIGHT BLUE KNAPWEED, BROWN CHESTNUT, BLUE STORM, LIGHT BROWN NUT, BRIGHT GREEN MEADOW, GREEN FOREST, YELLOW SUNFLOWER
</t>
    </r>
  </si>
  <si>
    <t>https://www.kraskatattooink.com/product/zhivopisnyy?lang=en</t>
  </si>
  <si>
    <t>SET True magic 
PCs per box 8 -15ml
White Magic, Black Magic, Black Magic, Red Magic, Green Magic, Blue Magic, Yellow Magic, Solvent 15мл</t>
  </si>
  <si>
    <t>https://www.kraskatattooink.com/product/true-magic?lang=en</t>
  </si>
  <si>
    <t>SET "Custom"
PCs per box 8 -ml
A unique custom set created by @kraskatattooink specialists, together with a talented master from Rostov Aglux
The two exclusive colors "Toxicity" and "Pink Fuchsia" will perfectly complement your palette and help you create even more crazy works!
Toxicity, sea buckthorn, tea rose, ruby, bright purple, cold gray, cobalt, fuchsia pink.</t>
  </si>
  <si>
    <t>https://www.kraskatattooink.com/product/set-kraski-kastom?lang=en</t>
  </si>
  <si>
    <t>Set "Skin tone"
A set of body shades co-authored with a member of our team - Alexander Zuev.
6 pieces of 30 ml each.</t>
  </si>
  <si>
    <t>https://www.kraskatattooink.com/product/set-kraski-skin-tone?lang=en</t>
  </si>
  <si>
    <t xml:space="preserve">
Japanese Set by Egor Garuda
Wasabi, Jinja, Koi pinku, Umeiro, Bukasa, Nori
6 pieces of 30 ml each.</t>
  </si>
  <si>
    <t>https://www.kraskatattooink.com/product/Japan?lang=en</t>
  </si>
  <si>
    <t>Picturesque set by Stella Aksenova
PCs per box 18 -15ml</t>
  </si>
  <si>
    <t>https://www.kraskatattooink.com/product/set-stella-aksenova?lang=en</t>
  </si>
  <si>
    <t>BLACK .WHITE .SHADOW</t>
  </si>
  <si>
    <t xml:space="preserve">MALEVICH BLACK
Malevich. This universal black color gives a dense, clear contour, requires quite aggressive driving, but does not float and thanks to this forgives mistakes for beginners. It is also suitable for small shades.
</t>
  </si>
  <si>
    <t>1.67</t>
  </si>
  <si>
    <t>https://www.kraskatattooink.com/product/malevich-chernyy?lang=en</t>
  </si>
  <si>
    <t xml:space="preserve">WHITE WINTER
is a pigment based on titanium dioxide - super resistant and super white, does not lighten and does not turn yellow in the sun.
High resistance to burnout.
</t>
  </si>
  <si>
    <t>https://www.kraskatattooink.com/product/belaya-zima?lang=en</t>
  </si>
  <si>
    <t>SHADOW DARK TONE 
The darkest shade of a series of shadow pigments. To give depth to the work and the ability to fill large backgrounds on the border with black.</t>
  </si>
  <si>
    <t>https://www.kraskatattooink.com/product/kraska-tenevaya-temnyy-ton?lang=en</t>
  </si>
  <si>
    <t xml:space="preserve">SHADOW MEDIUM TONE 
Medium dark shade from a series of shadow pigments. The basic working tone for many masters, softens well during healing and at the same time allows you to pull the shadow from almost black to the lightest part.
</t>
  </si>
  <si>
    <t>https://www.kraskatattooink.com/product/kraska-tenevaya-sredniy-ton?lang=en</t>
  </si>
  <si>
    <t>SHADOW LIGHT TONE
The lightest shade from a series of shadow pigments. It brightens quite a lot during healing and therefore helps to fill large areas with a soft shadow, reaching the most airy and soft gradients.</t>
  </si>
  <si>
    <t>https://www.kraskatattooink.com/product/kraska-tenevaya-svetlyy-ton?lang=en</t>
  </si>
  <si>
    <t xml:space="preserve">Malevich Premium Liner
Contoured and for working out details, as fluid as possible and perfectly wetting the needles. The medium-sized dispersion provides the necessary balance between the durability of the line and the density of the black color.
</t>
  </si>
  <si>
    <t>https://www.kraskatattooink.com/product/0160l_malevich-premium-liner-60-ml?lang=en</t>
  </si>
  <si>
    <t xml:space="preserve">Malevich Premium Shader
The greater the concentration of pigment, the greater the density of the shade. The viscosity is selected in such a way that the ink forms a "puddle" on the surface of the skin around the needles and fully supplies the skin with pigment.
</t>
  </si>
  <si>
    <t>https://www.kraskatattooink.com/product/0160s_malevich-premium-shader-60-ml?lang=en</t>
  </si>
  <si>
    <t>Kraska Letter Ink
Contour ink of the new generation. Properly selected pigment and stabilizing properties of safe copolymers will allow you to be sure of the clarity and durability of your lines even on the most delicate areas of the skin. Only a scientific approach, no magic.</t>
  </si>
  <si>
    <t>https://www.kraskatattooink.com/product/kraska-tattoo-ink-lettering?lang=en</t>
  </si>
  <si>
    <t>BLACK and SHADOW colors set by A. Lukyanova</t>
  </si>
  <si>
    <t xml:space="preserve">BLACK
Black - universal black pigment
</t>
  </si>
  <si>
    <t>https://www.kraskatattooink.com/product/black-60-ml-tsvet-seta-greyvoshey-alukyanova?lang=en</t>
  </si>
  <si>
    <t xml:space="preserve">DARK
Dark - for the darkest shadows
</t>
  </si>
  <si>
    <t>https://www.kraskatattooink.com/product/dark-60-ml-tsvet-seta-greyvoshey-alukyanova?lang=en</t>
  </si>
  <si>
    <t>MIDTONE
Midtone - for rich halftones</t>
  </si>
  <si>
    <t>https://www.kraskatattooink.com/product/midtone-60-ml-tsvet-seta-greyvoshey-alukyanova?lang=en</t>
  </si>
  <si>
    <t>CHARCOAL
Charcoal - for perfect transitions from darkness to light</t>
  </si>
  <si>
    <t>https://www.kraskatattooink.com/product/charcoal-60-ml-tsvet-seta-greyvoshey-alukyanova?lang=en</t>
  </si>
  <si>
    <t>LIGHT
Light - to create a smooth volume where light falls</t>
  </si>
  <si>
    <t>https://www.kraskatattooink.com/product/light-60-ml-tsvet-seta-greyvoshey-alukyanova?lang=en</t>
  </si>
  <si>
    <t xml:space="preserve">SOLVENT
Solvent - thinner to reduce the viscosity of the pigment
</t>
  </si>
  <si>
    <t>https://www.kraskatattooink.com/product/solvent?lang=en</t>
  </si>
  <si>
    <t>BLACK and WHITE colors  Greywash by Denis Bedrinsky</t>
  </si>
  <si>
    <t>GOTHIC WHITE 60 ml. 
the color of the set of Greywash by Denis Bedrinsky
GOTHIC WHITE is a universal white color for creating bright accents and colors 60 ml.</t>
  </si>
  <si>
    <t>https://www.kraskatattooink.com/product/gothicwhite?lang=en</t>
  </si>
  <si>
    <t>GOTHIC BLACK 60ml. the color of the set of Greywash by Denis Bedrinsky
GOTHIC BLACK is a universal black color for saturated lines and colors 60 ml.</t>
  </si>
  <si>
    <t>https://www.kraskatattooink.com/product/gothicblack?lang=en</t>
  </si>
  <si>
    <t>GOTHIC DARK 60 ml. the color of the set of Greywash by Denis Bedrinsky
GOTHIC DARK - lightened for a softer step in combination with black and create perfect dark tones 60 ml.</t>
  </si>
  <si>
    <t>https://www.kraskatattooink.com/product/gothicdark?lang=en</t>
  </si>
  <si>
    <t>GOTHIC MIDTONE 60 ml. the color of the set of Greywash by Denis Bedrinsky
GOTHIC MIDTONE -  darkened for perfect independent semitones and a smoother step in combination with dark 60 ml.</t>
  </si>
  <si>
    <t>https://www.kraskatattooink.com/product/gothicmidtone?lang=en</t>
  </si>
  <si>
    <t>GOTHIC LIGHT 60 ml. the color of the set of Greywash by Denis Bedrinsky
GOTHIC LIGHT - the most lightened tone to create realistic volume and light soft shadows 60 ml.</t>
  </si>
  <si>
    <t>https://www.kraskatattooink.com/product/gothiclight?lang=en</t>
  </si>
  <si>
    <t>GREY PALETTE</t>
  </si>
  <si>
    <t xml:space="preserve">TITANIUM GRAY
The color of one of the strongest materials on earth. As resistant to the body as the metal itself.
</t>
  </si>
  <si>
    <t>https://www.kraskatattooink.com/product/pigment-dlya-tatuirovki-kraska-titanovyy-seryy?lang=en</t>
  </si>
  <si>
    <t xml:space="preserve">BATTELSHIP GRAY
The power and tenacity of the strongest marine machines are associated with this shade. This dense gray will perfectly help to close an old tattoo.
</t>
  </si>
  <si>
    <t>https://www.kraskatattooink.com/product/pigment-dlya-tatuirovki-kraska-korabelnyy-seryy?lang=en</t>
  </si>
  <si>
    <t>ASPHALT GRAY
So the familiar color of wet asphalt after a downpour. Dense and "hiding" color.</t>
  </si>
  <si>
    <t>https://www.kraskatattooink.com/product/pigment-dlya-tatuirovki-kraska-asfaltovyy-seryy?lang=en</t>
  </si>
  <si>
    <t>GRAPHIT GRAY
The gray color of one of the darkest minerals on earth will help make perfect transitions from black and add unimaginable depth.</t>
  </si>
  <si>
    <t>https://www.kraskatattooink.com/product/pigment-dlya-tatuirovki-kraska-grafitovyy-seryy?lang=en</t>
  </si>
  <si>
    <t xml:space="preserve">COLD GRAY LIGHT
Light gray color with a muted blue component.Good artists know how important it is to be able to play on cold and warm tones in their paintings. Concealable, well suited for caveraps.
</t>
  </si>
  <si>
    <t>https://www.kraskatattooink.com/product/holodnyy-seryy-svetlyy-50-ml?lang=en</t>
  </si>
  <si>
    <t xml:space="preserve">COLD GRAY MEDIUM
The basic medium-gray color with a muted blue component. Concealable, well suited for caveraps.
</t>
  </si>
  <si>
    <t>https://www.kraskatattooink.com/product/holodnyy-sredniy-temnyy-50-ml?lang=en</t>
  </si>
  <si>
    <t xml:space="preserve">COLD GRAY DARK 
Dark gray color with a muted blue component. Concealable, well suited for caveraps.
</t>
  </si>
  <si>
    <t>https://www.kraskatattooink.com/product/holodnyy-seryy-temnyy-50-ml?lang=en</t>
  </si>
  <si>
    <t>MAGIC TATTOO INK</t>
  </si>
  <si>
    <t xml:space="preserve">BLACK MAGIC intensive dark tattoo ink
Universal black pigment for contour and dense coloring. It does not float even on the most delicate areas of the skin and allows you to work hard without fear where it is needed.
</t>
  </si>
  <si>
    <t>https://www.kraskatattooink.com/product/black-magic-intensive-dark-tattoo-ink-120-ml?lang=en</t>
  </si>
  <si>
    <t>https://www.kraskatattooink.com/product/black-magic-intensive-dark-tattoo-ink-15-ml?lang=en</t>
  </si>
  <si>
    <t>BLACK MAGIC dark shadow tattoo ink
Greywash of the darkest gradation can be diluted to obtain lighter tones.</t>
  </si>
  <si>
    <t>https://www.kraskatattooink.com/product/black-magic-dark-shadow-tattoo-ink-120-ml?lang=en</t>
  </si>
  <si>
    <t>https://www.kraskatattooink.com/product/black-magic-dark-shadow-tattoo-ink-15-ml?lang=en</t>
  </si>
  <si>
    <t>WHITE MAGIC intensive white tattoo ink
Dense white color created on the basis of one of the best titanium dioxide brands on the planet, unsurpassed whiteness and resistance to fading - just for creating long-lasting tattoos</t>
  </si>
  <si>
    <t>https://www.kraskatattooink.com/product/white-magic-intensive-white-tattoo-ink-120-ml?lang=en</t>
  </si>
  <si>
    <t>https://www.kraskatattooink.com/product/white-magic-intensive-white-tattoo-ink-15-ml?lang=en</t>
  </si>
  <si>
    <t>GREEN MAGIC intensive green tattoo ink
Green Magic. A universal emerald green concentrate, when diluted, will give excellent mint shades, and to get a warm herbaceous color, add yellow.</t>
  </si>
  <si>
    <t>https://www.kraskatattooink.com/product/green-magic-intensive-green-tattoo-ink-120-ml?lang=en</t>
  </si>
  <si>
    <t>https://www.kraskatattooink.com/product/green-magic-intensive-green-tattoo-ink-15-ml?lang=en</t>
  </si>
  <si>
    <t xml:space="preserve">BLUE MAGIC intensive blue tattoo ink 
Blue concentrate can be used both in its pure form and to obtain a wide range of blue tones by adding white color.
</t>
  </si>
  <si>
    <t>https://www.kraskatattooink.com/product/blue-magic-intensive-blue-tattoo-ink-120-ml?lang=en</t>
  </si>
  <si>
    <t>https://www.kraskatattooink.com/product/blue-magic-intensive-blue-tattoo-ink-15-ml?lang=en</t>
  </si>
  <si>
    <t xml:space="preserve">RED MAGIC intensive red tattoo ink
Red Magic. Basic red, a real pure warm red color without the addition of yellow pigment. It has first-class optical properties and a high standard of chemical purity.
</t>
  </si>
  <si>
    <t>https://www.kraskatattooink.com/product/red-magic-intensive?lang=en</t>
  </si>
  <si>
    <t>https://www.kraskatattooink.com/product/red-magic-intensive-red-tattoo-ink-15-ml?lang=en</t>
  </si>
  <si>
    <t xml:space="preserve">
YELLOW MAGIC intensive yellow tattoo ink 
The base color is yellow with a warm golden tone. The formula of medium and large particles makes it one of the densest, most concealable, and long-lasting yellows that you can find
</t>
  </si>
  <si>
    <t>https://www.kraskatattooink.com/product/yellow-magic?lang=en</t>
  </si>
  <si>
    <t>https://www.kraskatattooink.com/product/yellow-magic-intensive-yellow-tattoo-ink-15-ml?lang=en</t>
  </si>
  <si>
    <t>Colors by Japanese Set by Egor Garuda</t>
  </si>
  <si>
    <t>Wasabi
A light, pastel shade of green. Juicy color for bright accents and smooth transitions, both from green and other colors. Due to the high white content, it is easily dyed without effort. It is also ideal for reflexes.</t>
  </si>
  <si>
    <t>https://www.kraskatattooink.com/product/wasabi?lang=en</t>
  </si>
  <si>
    <t xml:space="preserve">Jinja
A warm pink shade. Perfect for smooth gradients of rosebud or koi pinku. Dense color for areas of light in the work. </t>
  </si>
  <si>
    <t>https://www.kraskatattooink.com/product/jinja?lang=en</t>
  </si>
  <si>
    <t xml:space="preserve">Koi pinku
A crimson shade for a dense fill. It is perfectly combined with the pure magenta already available in the palette to create warm lighting in the work. It was developed in order to expand the possibilities of smooth gradients of crimson color. </t>
  </si>
  <si>
    <t>https://www.kraskatattooink.com/product/koi-pinku?lang=en</t>
  </si>
  <si>
    <t>Umeiro
A dense, rich shade of ripe plum. An intermediate color between purple and pure magenta. It is suitable for shadows and creating smooth gradients in crimson shades.</t>
  </si>
  <si>
    <t>https://www.kraskatattooink.com/product/umeiro?lang=en</t>
  </si>
  <si>
    <t>Bukasa
Deep, rich oceanic color. It is ideal for mixing with dark turquoise and shades of green for a smooth gradient and the possibility of selecting the warmth of the desired color.</t>
  </si>
  <si>
    <t>https://www.kraskatattooink.com/product/bukasa?lang=en</t>
  </si>
  <si>
    <t>Nori
A rich olive shade of green. Suitable for both warm shadows and blending with green colors for a smooth gradient. It goes perfectly with wasabi and herbal.</t>
  </si>
  <si>
    <t>https://www.kraskatattooink.com/product/nori?lang=en</t>
  </si>
  <si>
    <t xml:space="preserve">Colors  Set "Skin tone"
</t>
  </si>
  <si>
    <t>Skin Tone №1</t>
  </si>
  <si>
    <t>https://www.kraskatattooink.com/product/skin-tone-1?lang=en</t>
  </si>
  <si>
    <t>Skin Tone № 2</t>
  </si>
  <si>
    <t>https://www.kraskatattooink.com/product/skin-tone-1-2?lang=en</t>
  </si>
  <si>
    <t>Skin Tone №3</t>
  </si>
  <si>
    <t>https://www.kraskatattooink.com/collection/skin-tone?lang=en</t>
  </si>
  <si>
    <t>Skin Tone №4</t>
  </si>
  <si>
    <t>https://www.kraskatattooink.com/product/skin-tone-4?lang=en</t>
  </si>
  <si>
    <t>Skin Tone №5</t>
  </si>
  <si>
    <t>https://www.kraskatattooink.com/product/skin-tone-5?lang=en</t>
  </si>
  <si>
    <t>Skin Tone №6</t>
  </si>
  <si>
    <t>https://www.kraskatattooink.com/product/skin-tone-6?lang=en</t>
  </si>
  <si>
    <t>COLOR PALETTE</t>
  </si>
  <si>
    <t>Ultramarine blue
Deep dark blue for working out of black. It does not go into purple, it will work perfectly in conjunction with mountain lake and Light blue knapweed</t>
  </si>
  <si>
    <t>https://www.kraskatattooink.com/product/ultramarine-blue?lang=en</t>
  </si>
  <si>
    <t>Sanguine
Rich red, fading slightly into brown. Warmer than ruby. A good stepping stone between red viburnum and dark red</t>
  </si>
  <si>
    <t>https://www.kraskatattooink.com/product/sanguine?lang=en</t>
  </si>
  <si>
    <t>Marengo
A dull, austere blue with a gray tint and the easiest care in green. In contrast, it will be interesting to use the Terracotta color. It will be useful to take a saturated blue object to the background. It is especially good in combination with indigo light.</t>
  </si>
  <si>
    <t>https://www.kraskatattooink.com/product/marengo?lang=en</t>
  </si>
  <si>
    <t>Midnight blue
Unsaturated dull evening blue. A calm, strong color. A good way out in cobalt blue.</t>
  </si>
  <si>
    <t>https://www.kraskatattooink.com/product/midnight-blue?lang=en</t>
  </si>
  <si>
    <t>Terracotta
Deep attractive color. A combination of red and brown, the color of a burnt clay pot. I like to go out of this tone in orange pumpkin. You can also take them to a warm coral or a cold carmine</t>
  </si>
  <si>
    <t>https://www.kraskatattooink.com/product/terracotta?lang=en</t>
  </si>
  <si>
    <t>Red Porto
A deep tone of port wine, with berry tones. A good way out of the black into the magenta. It works conveniently in conjunction with Sangria.</t>
  </si>
  <si>
    <t>https://www.kraskatattooink.com/product/red-porto?lang=en</t>
  </si>
  <si>
    <t>Mountain lake
As blue as possible. The color of a clear sky, a deep pond. You look at this color and feel the mountain air. Slightly richer than blue storm, slightly lighter.</t>
  </si>
  <si>
    <t>https://www.kraskatattooink.com/product/mountain-lake?lang=en</t>
  </si>
  <si>
    <t>Deep purple
The color of the deep fold of a luxurious purple rose petal. Lighter than Eggplant and goes more purple. Through it, you can get out of the black and into the warm yumeiro, and into the cold purple sunset and grape.</t>
  </si>
  <si>
    <t>https://www.kraskatattooink.com/product/deep-purple?lang=en</t>
  </si>
  <si>
    <t xml:space="preserve">Purple fuchsia
A rich darkish tone. Deep shade of ripe juicy berries. Romantic warm color. The song of our yumeyro. Orchid: red porto, purple fuchsia, dark orchid.
</t>
  </si>
  <si>
    <t>https://www.kraskatattooink.com/product/purple-fuchsia?lang=en</t>
  </si>
  <si>
    <t>Dark orchid
Soft warm purple, close to pink, the color of exotic orchids. Orchid: red porto, purple fuchsia, dark orchid.</t>
  </si>
  <si>
    <t>https://www.kraskatattooink.com/product/dark-orchid?lang=en</t>
  </si>
  <si>
    <t>Green moss
Rich green color. The color of the natural forest carpet. A great step between Green forest and bright green meadow, for access to grassy. Everything is for smooth gradients.</t>
  </si>
  <si>
    <t>https://www.kraskatattooink.com/product/green-moss?lang=en</t>
  </si>
  <si>
    <t>Green spruce
Rich deep green coniferous color. A good stepping stone between the black and the green forest</t>
  </si>
  <si>
    <t>https://www.kraskatattooink.com/product/green-spruce?lang=en</t>
  </si>
  <si>
    <t>Cordovan
The color of bovine blood, rather deaf magenta clean. It is suitable to take the pink object out of sight into the background. Good in conjunction with jinja. A very wide range of applications, due to the deafness of the color. You can take it to beige, fuchsia, red, and get very diverse effects.</t>
  </si>
  <si>
    <t>https://www.kraskatattooink.com/product/cordovan?lang=en</t>
  </si>
  <si>
    <t>Lilac shadow
Slightly softer and duller than grape, but not as gentle and light as lavender. For those who are looking for the purple One.</t>
  </si>
  <si>
    <t>https://www.kraskatattooink.com/product/lilac-shadow?lang=en</t>
  </si>
  <si>
    <t>Deep baikal
Teal, patrol, complex sea color, whatever you want. A deep blue-green shade, as deep as Lake Baikal. It will work well in conjunction with Bukasa and Malachite.</t>
  </si>
  <si>
    <t>https://www.kraskatattooink.com/product/deep-baikal?lang=en</t>
  </si>
  <si>
    <t>Cherry
Juicy berry warm cherry lipstick tone. A good stepping stone between magenta clean and pink bud.</t>
  </si>
  <si>
    <t>https://www.kraskatattooink.com/product/cherry?lang=en</t>
  </si>
  <si>
    <t>WENGE
Warm purplish brown. A complex and rich color that will create the necessary depth in the shadows. It goes well with other warm shades of almost any color.</t>
  </si>
  <si>
    <t>https://www.kraskatattooink.com/product/wenge?lang=en</t>
  </si>
  <si>
    <t>STAR DUST
Warm purple hue, muted, with a grayish base. Ideal for painting, creating depth when bright hues are out of place.</t>
  </si>
  <si>
    <t>https://www.kraskatattooink.com/product/Star-dust?lang=en</t>
  </si>
  <si>
    <t>BLUE DIAMOND
Dark, deep blue with a warm base and good hiding power. Perfect for creating shadows on blue or cool greenish shades.</t>
  </si>
  <si>
    <t>https://www.kraskatattooink.com/product/Blue-diamond?lang=en</t>
  </si>
  <si>
    <t>MUSTARD
Complex, rather dense mustard color. Ideal for creating shadows on yellow shades.</t>
  </si>
  <si>
    <t>https://www.kraskatattooink.com/product/mustard?lang=en</t>
  </si>
  <si>
    <t>DUNE
light yellow shade with a grayish base. Muted, perfect for warm reflections in portrait work and conveying a neutral tone of gold.</t>
  </si>
  <si>
    <t>https://www.kraskatattooink.com/product/dune?lang=en</t>
  </si>
  <si>
    <t>PLUM
A dark purple shade with a delicate warm base. Has good hiding power. Perfect for contrasting shadows in color tattoos, it will make the work more picturesque</t>
  </si>
  <si>
    <t>https://www.kraskatattooink.com/product/Plum?lang=en</t>
  </si>
  <si>
    <t>SMOKE
Gray smoky color with a soft beige shade.</t>
  </si>
  <si>
    <t>https://www.kraskatattooink.com/product/dymok?lang=en</t>
  </si>
  <si>
    <t>KHAKI
Many people know this color as the color of an old army uniform.</t>
  </si>
  <si>
    <t>https://www.kraskatattooink.com/product/haki?lang=en</t>
  </si>
  <si>
    <t>TEA ROSE
One of the basic warm beige shades. For portrait works.</t>
  </si>
  <si>
    <t>https://www.kraskatattooink.com/product/chaynaya-roza?lang=en</t>
  </si>
  <si>
    <t>DARK ALMONDS
Dark almonds. One of the shades that you can see in the masters of painting in the shadow area on portraits can be enhanced with a drop of black.</t>
  </si>
  <si>
    <t>https://www.kraskatattooink.com/product/tyomnyy-mindal?lang=en</t>
  </si>
  <si>
    <t>LIGHT BROWN NUT
A warm, nutty-brown shade, gives softness to the color.</t>
  </si>
  <si>
    <t>https://www.kraskatattooink.com/product/svetlo-korichnevyy-oreh?lang=en</t>
  </si>
  <si>
    <t>BROWN CHESTNUT
An indispensable shade for the study of wood textures and detailing.</t>
  </si>
  <si>
    <t>https://www.kraskatattooink.com/product/korichnevyy-kashtan?lang=en</t>
  </si>
  <si>
    <t>MILK CHOCOLATE
Milk chocolate. Medium brown shade, moderately dark</t>
  </si>
  <si>
    <t>https://www.kraskatattooink.com/product/molochnyy-shokolad?lang=en</t>
  </si>
  <si>
    <t>DARK CHOCOLATE
Dark chocolate. The darkest brown color in our palette.</t>
  </si>
  <si>
    <t>https://www.kraskatattooink.com/product/tyomnyy-shokolad?lang=en</t>
  </si>
  <si>
    <t>CABERNET
Cabernet. Deep dark red color, created without the use of black and therefore gives a pure velvety shade without a "dirty" component. It goes well with Dark Red, Viburnum, and Red Magicc.</t>
  </si>
  <si>
    <t>https://www.kraskatattooink.com/product/kaberne?lang=en</t>
  </si>
  <si>
    <t>VANILLA
Vanilla. Neutral bleaching color with a delicate yellow component.</t>
  </si>
  <si>
    <t>https://www.kraskatattooink.com/product/vanil?lang=en</t>
  </si>
  <si>
    <t>YELLOW SUNFLOWER
The sunniest in the palette, the purest yellow shade with amazing density.</t>
  </si>
  <si>
    <t>https://www.kraskatattooink.com/product/zheltyy-podsolnuh?lang=en</t>
  </si>
  <si>
    <t>GOLDEN YELLOW SPIKE
The softest shade from the golden palette. This is probably the densest basic yellow color of all that you can find, and it will help you out many times for caveraps</t>
  </si>
  <si>
    <t>https://www.kraskatattooink.com/product/zolotisto-zheltyy-kolos?lang=en</t>
  </si>
  <si>
    <t>CANARY
The canary. Bright yellow color with a delicate orange component</t>
  </si>
  <si>
    <t>https://www.kraskatattooink.com/product/kanareyka?lang=en</t>
  </si>
  <si>
    <t>SOLAR
Sunny. Bright yellow color with a well-defined orange component, hot as noon in the desert</t>
  </si>
  <si>
    <t>https://www.kraskatattooink.com/product/solnechnyy?lang=en</t>
  </si>
  <si>
    <t>SEA BUCKTHORN
Sea-buckthorn. This is a medium orange shade characteristic of sea buckthorn berries. Not as "carrot" as many orange ones, more calm and picturesque.</t>
  </si>
  <si>
    <t>https://www.kraskatattooink.com/product/oblepiha?lang=en</t>
  </si>
  <si>
    <t>TANGERINE
TANGERINE . The bright and even slightly acidic color of ripe tangerine</t>
  </si>
  <si>
    <t>https://www.kraskatattooink.com/product/mandarin?lang=en</t>
  </si>
  <si>
    <t>ORANGE PUMPKIN
Classic orange color, perfect for picturesque bright works.</t>
  </si>
  <si>
    <t>https://www.kraskatattooink.com/product/oranzhevaya-tykva?lang=en</t>
  </si>
  <si>
    <t>RED ORANGE
RED ORANGE is an exceptionally juicy and even bright color, so necessary in the palette to achieve bright works.</t>
  </si>
  <si>
    <t>https://www.kraskatattooink.com/product/krasnyy-apelsin?lang=en</t>
  </si>
  <si>
    <t>RED VIBURNUM
Bright red color, as rich as ripe berries. Our pride is that for six years of mass use there have been no cases of an allergic reaction. Time-tested.</t>
  </si>
  <si>
    <t>https://www.kraskatattooink.com/product/krasnaya-kalina?lang=en</t>
  </si>
  <si>
    <t>POPPY
POPPY. Dense fiery red color, bright and warm like poppy petals in the sun.</t>
  </si>
  <si>
    <t>https://www.kraskatattooink.com/product/mak?lang=en</t>
  </si>
  <si>
    <t>RUBY
Ruby. It's a cool transparent red color with a telling name.</t>
  </si>
  <si>
    <t>https://www.kraskatattooink.com/product/rubin?lang=en</t>
  </si>
  <si>
    <t>PEACH
Peach. A warm pastel shade will well convey the play of the sun on the surfaces in your portrait and still life works.</t>
  </si>
  <si>
    <t>https://www.kraskatattooink.com/product/persik?lang=en</t>
  </si>
  <si>
    <t>AZTEK GOLD
Aztec gold. The color of the metal, which, according to the Aztecs, was given to us by the sun itself. Combined with Canary and Red Ochre will help you make real gold.</t>
  </si>
  <si>
    <t>https://www.kraskatattooink.com/product/zoloto-atstekov?lang=en</t>
  </si>
  <si>
    <t>RED OCHER
One of the classic picturesque colors, indispensable for a real artist</t>
  </si>
  <si>
    <t>https://www.kraskatattooink.com/product/krasnaya-ohra?lang=en</t>
  </si>
  <si>
    <t>DARK RED
Dark red. To work out the average depth in the red areas, and for more depth, try adding the color of Cabernet. Mixed without the use of black and it gives an excellent clean color without a "dirty" component.</t>
  </si>
  <si>
    <t>https://www.kraskatattooink.com/product/temnyy-krasnyy?lang=en</t>
  </si>
  <si>
    <t>CHERRIES
CHERRY - will help to create depth and velvety red color in your works. Juicy, ripe, not too dark.</t>
  </si>
  <si>
    <t>https://www.kraskatattooink.com/product/chereshnya?lang=en</t>
  </si>
  <si>
    <t>FLAMINGO
Flamingos. A light warm pink shade, combined with Salmon and Red Magic, will make a chic pink gradation.</t>
  </si>
  <si>
    <t>https://www.kraskatattooink.com/product/flamingo?lang=en</t>
  </si>
  <si>
    <t>PINK POWDER
Pink powder. Neutral nude shade, universal for portrait work.</t>
  </si>
  <si>
    <t>https://www.kraskatattooink.com/product/rozovaya-pudra?lang=en</t>
  </si>
  <si>
    <t>QUARTZ
Quartz. A warm pink shade of medium saturation, combined with Flamingos and Red Magic, will make a chic pink gradation.</t>
  </si>
  <si>
    <t>https://www.kraskatattooink.com/product/kvarts?lang=en</t>
  </si>
  <si>
    <t>ROSE
Rose. This is the color of delicate and at the same time bright rose petals, characteristic of buds with a bright pink center and almost white edges of the petals.</t>
  </si>
  <si>
    <t>https://www.kraskatattooink.com/product/roza?lang=en</t>
  </si>
  <si>
    <t>BEIGE
Beige. Soft pinkish flesh shade, will be useful to you in portrait and floral works.</t>
  </si>
  <si>
    <t>https://www.kraskatattooink.com/product/bezhevyy?lang=en</t>
  </si>
  <si>
    <t>SALMON
Salmon. Dense red-pink color, goes well with red and purple colors.</t>
  </si>
  <si>
    <t>https://www.kraskatattooink.com/product/lososevyy?lang=en</t>
  </si>
  <si>
    <t>RIPE RASPBERRIES
Ripe raspberries. Medium red-pink tone, it is useful on the glare parts of berries and for transmitting a glossy shine.</t>
  </si>
  <si>
    <t>https://www.kraskatattooink.com/product/spelaya-malina?lang=en</t>
  </si>
  <si>
    <t>JAPANESE PINK
Japanese Pink. A soft pink shade that we looked at on traditional women's kimonos from the land of the rising sun.</t>
  </si>
  <si>
    <t>https://www.kraskatattooink.com/product/yaponskiy-rozovyy?lang=en</t>
  </si>
  <si>
    <t>CORAL
Coral. A soft pink shade, often in demand when working out lips in color portraits.</t>
  </si>
  <si>
    <t>https://www.kraskatattooink.com/product/korallovyy?lang=en</t>
  </si>
  <si>
    <t>CARMINE
Carmine. One of the classic colors in the palette of every artist.</t>
  </si>
  <si>
    <t>https://www.kraskatattooink.com/product/karminovyy?lang=en</t>
  </si>
  <si>
    <t>MAGNOLIA
Magnolia. Transparent pink-red color, equally suitable for both red and magenta combinations.</t>
  </si>
  <si>
    <t>https://www.kraskatattooink.com/product/magnoliya?lang=en</t>
  </si>
  <si>
    <t>SANGRIA
Sangria. A warm reddish variation of magenta.</t>
  </si>
  <si>
    <t>https://www.kraskatattooink.com/product/sangriya?lang=en</t>
  </si>
  <si>
    <t>BUBBLE GUM
Bubble Gum. The light pink color of an inflated bubble of gum. Very beautiful in combination with Magenta and Rosebud.</t>
  </si>
  <si>
    <t>https://www.kraskatattooink.com/product/bubl-gum?lang=en</t>
  </si>
  <si>
    <t>LOTUS
Lotus. Cool bright pink shade based on magenta. The color is characteristic of the outer, brighter side of the lotus petals.</t>
  </si>
  <si>
    <t>https://www.kraskatattooink.com/product/lotos?lang=en</t>
  </si>
  <si>
    <t>PINK BUD
This dense and bright color will be indispensable for your flower work.</t>
  </si>
  <si>
    <t>https://www.kraskatattooink.com/product/rozovyy-buton?lang=en</t>
  </si>
  <si>
    <t>MAJENTA CLEAN
Everyone's favorite classic magenta, which gives chic shades when mixed with "White Winter"</t>
  </si>
  <si>
    <t>https://www.kraskatattooink.com/product/chistaya-madzhenta?lang=en</t>
  </si>
  <si>
    <t>COBALT
Cobalt. A muted blue-purple color, a great way to show the transition from light to shadow in a bright color work.</t>
  </si>
  <si>
    <t>https://www.kraskatattooink.com/product/kobalt?lang=en</t>
  </si>
  <si>
    <t>EGGPLANT
Eggplant. Dark purple concentrate, one of the irreplaceable and universal colors. You can use it in its pure form in dark areas, dilute it to create light purple, or add it to red to create beautiful dark red shades. Try it, mix it!</t>
  </si>
  <si>
    <t>https://www.kraskatattooink.com/product/baklazhan?lang=en</t>
  </si>
  <si>
    <t>ROSTY MORNING
FROSTY MORNING - cool and fresh as a sunny winter morning.</t>
  </si>
  <si>
    <t>https://www.kraskatattooink.com/product/moroznoe-utro?lang=en</t>
  </si>
  <si>
    <t>IGHT BLUE HEAVENLY
Heavenly light blue. A piercing pure color, like a cloudless sky at noon.</t>
  </si>
  <si>
    <t>https://www.kraskatattooink.com/product/nebesnyy-svetlo-goluboy?lang=en</t>
  </si>
  <si>
    <t>INDIGO LIGHT
Indigo is light. The color of classic denim pants. It is quite dense and covered, well suited for "covers"</t>
  </si>
  <si>
    <t>https://www.kraskatattooink.com/product/indigo-svetlyy?lang=en</t>
  </si>
  <si>
    <t>LIGHT BLUE KNAPWEED
Cornflower is the bluest flower on the planet, you will understand it using this shade.</t>
  </si>
  <si>
    <t>https://www.kraskatattooink.com/product/svetlo-siniy-vasilek?lang=en</t>
  </si>
  <si>
    <t>BLUE STORM
A rich dark blue color, as deep as the ocean.</t>
  </si>
  <si>
    <t>https://www.kraskatattooink.com/product/siniy-shtorm?lang=en</t>
  </si>
  <si>
    <t>DARK NIGHT
The deepest blue in our palette. It is advisable to use with the addition of white.</t>
  </si>
  <si>
    <t>https://www.kraskatattooink.com/product/tyomnaya-noch?lang=en</t>
  </si>
  <si>
    <t>BLUEBERRY MOUSSE
Blueberry mousse. Soft purple color of medium gradation</t>
  </si>
  <si>
    <t>https://www.kraskatattooink.com/product/chernichnyy-muss?lang=en</t>
  </si>
  <si>
    <t>LILAC
Lilac bush. Cool purple color of medium tone, can be used as a medium in combination with Violet and Lavender.</t>
  </si>
  <si>
    <t>https://www.kraskatattooink.com/product/siren?lang=en</t>
  </si>
  <si>
    <t>LAVENDER
Lavender. Soft light purple, a little cool like the delicate petals of this mountain flower.</t>
  </si>
  <si>
    <t>https://www.kraskatattooink.com/product/lavandovyy?lang=en</t>
  </si>
  <si>
    <t>WISTERIA
One of the purple hues in the floral palette, soft and natural.</t>
  </si>
  <si>
    <t>https://www.kraskatattooink.com/product/glitsiniya?lang=en</t>
  </si>
  <si>
    <t>GRAPE
Grape. The rich purplish-purple color is characteristic of some grape varieties.</t>
  </si>
  <si>
    <t>https://www.kraskatattooink.com/product/vinograd?lang=en</t>
  </si>
  <si>
    <t>PURPLE SUNSET
Dense rich purple-violet color, great in combination with the Galaxy and White Winter.</t>
  </si>
  <si>
    <t>https://www.kraskatattooink.com/product/purpurnyy-zakat?lang=en</t>
  </si>
  <si>
    <t>GALACTICA
Bright purplish-purple color. To create depth in combination with it, use a Purple Sunset</t>
  </si>
  <si>
    <t>https://www.kraskatattooink.com/product/galaktika?lang=en</t>
  </si>
  <si>
    <t>IRIS
Iris. Purple color with a pronounced red component of the spectrum and a neutral warm shade.</t>
  </si>
  <si>
    <t>https://www.kraskatattooink.com/product/iris?lang=en</t>
  </si>
  <si>
    <t>BLACKBERRY
Dark juicy purple shade with a warm component.</t>
  </si>
  <si>
    <t>https://www.kraskatattooink.com/product/ezhevika?lang=en</t>
  </si>
  <si>
    <t>BRIGHT PURPLE
Very sheltering velvety purple shade.</t>
  </si>
  <si>
    <t>https://www.kraskatattooink.com/product/yarko-fioletovaya-fialka?lang=en</t>
  </si>
  <si>
    <t>MINT
Mint. Cool light green shade.</t>
  </si>
  <si>
    <t>https://www.kraskatattooink.com/product/myatnyy?lang=en</t>
  </si>
  <si>
    <t>NEPHRITE
This beautiful green mineral has long excited the imagination of artists. Another interesting shade to add to your palette.</t>
  </si>
  <si>
    <t>https://www.kraskatattooink.com/product/nefrit?lang=en</t>
  </si>
  <si>
    <t>OLIVE
Olive. A muted green shade that is very appreciated by masters who work a lot with floral motifs in both realism and neotrade.</t>
  </si>
  <si>
    <t>https://www.kraskatattooink.com/product/olivka?lang=en</t>
  </si>
  <si>
    <t>AZURE
Azure. The color of a bay somewhere in the Caribbean.</t>
  </si>
  <si>
    <t>https://www.kraskatattooink.com/product/lazur?lang=en</t>
  </si>
  <si>
    <t>LAGUNE
The lagoon. Light blue color with a small green component, well suited for highlighting sunny areas on the water surface.</t>
  </si>
  <si>
    <t>https://www.kraskatattooink.com/product/laguna?lang=en</t>
  </si>
  <si>
    <t>DARK TURQUOISE
A rich, hiding color with a predominance of the green spectrum</t>
  </si>
  <si>
    <t>https://www.kraskatattooink.com/product/temnaya-biryuza?lang=en</t>
  </si>
  <si>
    <t>MALACHITE
Malachite. This green color is cool and pure as the stone after which it is named.</t>
  </si>
  <si>
    <t>https://www.kraskatattooink.com/product/malahit?lang=en</t>
  </si>
  <si>
    <t>JUNIPER
Juniper. A calm natural green shade, suitable for highlighting cold areas in the shadow area.</t>
  </si>
  <si>
    <t>https://www.kraskatattooink.com/product/mozhzhevelnik?lang=en</t>
  </si>
  <si>
    <t>GREEN FOREST
Especially for those who are tired of the "green" in their works and were looking for a picturesque shade.</t>
  </si>
  <si>
    <t>https://www.kraskatattooink.com/product/zelenyy-les?lang=en</t>
  </si>
  <si>
    <t>SWAMP
Dirty green color, useful for prescribing greenery in the shadow area or backgrounds in portrait works.</t>
  </si>
  <si>
    <t>https://www.kraskatattooink.com/product/boloto?lang=en</t>
  </si>
  <si>
    <t>ACID
Bright green with a very appropriate name.</t>
  </si>
  <si>
    <t>https://www.kraskatattooink.com/product/kislotnyy?lang=en</t>
  </si>
  <si>
    <t>LIME
Lime. Bright juicy shade of green. Charming in combination with Green Forest and Acidic.</t>
  </si>
  <si>
    <t>https://www.kraskatattooink.com/product/laym?lang=en</t>
  </si>
  <si>
    <t>GRASSY
Herbal. Juicy warm green shade with a small yellow component.</t>
  </si>
  <si>
    <t>https://www.kraskatattooink.com/product/travyanoy?lang=en</t>
  </si>
  <si>
    <t>BRIGHT GREEN MEADOW
Dense intense color of meadow grass on a sunny day.</t>
  </si>
  <si>
    <t>https://www.kraskatattooink.com/product/yarko-zelenyy-lugovoy?lang=en</t>
  </si>
  <si>
    <t>Toxicity
The exclusive color of the "Custom" set will perfectly complement your palette</t>
  </si>
  <si>
    <t>https://www.kraskatattooink.com/product/Toxicity?lang=en</t>
  </si>
  <si>
    <t>Fuchsia Pink
The exclusive color of the "Custom" set will perfectly complement your palette</t>
  </si>
  <si>
    <t>https://www.kraskatattooink.com/product/FuchsiaPink?lang=en</t>
  </si>
  <si>
    <t>TOTAL</t>
  </si>
  <si>
    <t>Packing method</t>
  </si>
  <si>
    <t>Volume</t>
  </si>
  <si>
    <t>PCs in a box</t>
  </si>
  <si>
    <t>The size of the box in cm</t>
  </si>
  <si>
    <t>ml</t>
  </si>
  <si>
    <t>13-13-11</t>
  </si>
  <si>
    <t>14-14-11</t>
  </si>
  <si>
    <t>18-14-14</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</si>
</sst>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
  </numFmts>
  <fonts count="44">
    <font>
      <sz val="10.0"/>
      <color rgb="FF000000"/>
      <name val="Arial"/>
      <scheme val="minor"/>
    </font>
    <font>
      <b/>
      <u/>
      <sz val="23.0"/>
      <color rgb="FF0000FF"/>
      <name val="Comfortaa"/>
    </font>
    <font>
      <sz val="14.0"/>
      <color rgb="FFFFFFFF"/>
      <name val="Comfortaa"/>
    </font>
    <font>
      <sz val="13.0"/>
      <color rgb="FFFFFFFF"/>
      <name val="Comfortaa"/>
    </font>
    <font>
      <b/>
      <sz val="14.0"/>
      <color rgb="FFFFFFFF"/>
      <name val="Comfortaa"/>
    </font>
    <font>
      <sz val="12.0"/>
      <color rgb="FFFFFFFF"/>
      <name val="Comfortaa"/>
    </font>
    <font>
      <sz val="10.0"/>
      <color rgb="FFFFFFFF"/>
      <name val="Arial"/>
    </font>
    <font>
      <sz val="22.0"/>
      <color rgb="FFFFFFFF"/>
      <name val="Arial"/>
    </font>
    <font>
      <sz val="21.0"/>
      <color rgb="FFFFFFFF"/>
      <name val="Comfortaa"/>
    </font>
    <font>
      <sz val="10.0"/>
      <color rgb="FFFFFFFF"/>
      <name val="Comfortaa"/>
    </font>
    <font>
      <b/>
      <sz val="18.0"/>
      <color rgb="FFFFFFFF"/>
      <name val="Comfortaa"/>
    </font>
    <font>
      <b/>
      <sz val="18.0"/>
      <color rgb="FFFFFFFF"/>
      <name val="Inconsolata"/>
    </font>
    <font>
      <b/>
      <sz val="18.0"/>
      <color theme="0"/>
      <name val="Inconsolata"/>
    </font>
    <font>
      <sz val="18.0"/>
      <color rgb="FFFFFFFF"/>
      <name val="Comfortaa"/>
    </font>
    <font>
      <b/>
      <sz val="18.0"/>
      <color rgb="FFFFFFFF"/>
      <name val="Times New Roman"/>
    </font>
    <font>
      <b/>
      <sz val="18.0"/>
      <color theme="0"/>
      <name val="Times New Roman"/>
    </font>
    <font>
      <b/>
      <sz val="24.0"/>
      <color rgb="FFFFFFFF"/>
      <name val="Arial"/>
    </font>
    <font>
      <sz val="14.0"/>
      <color theme="1"/>
      <name val="Comfortaa"/>
    </font>
    <font>
      <sz val="14.0"/>
      <color rgb="FF000000"/>
      <name val="Comfortaa"/>
    </font>
    <font>
      <b/>
      <sz val="18.0"/>
      <color theme="1"/>
      <name val="Arial"/>
    </font>
    <font>
      <sz val="10.0"/>
      <color theme="1"/>
      <name val="Arial"/>
    </font>
    <font>
      <b/>
      <sz val="10.0"/>
      <color rgb="FF000000"/>
      <name val="Times New Roman"/>
    </font>
    <font>
      <sz val="14.0"/>
      <color theme="1"/>
      <name val="Times New Roman"/>
    </font>
    <font>
      <sz val="14.0"/>
      <color rgb="FF000000"/>
      <name val="Times New Roman"/>
    </font>
    <font>
      <color theme="1"/>
      <name val="Arial"/>
      <scheme val="minor"/>
    </font>
    <font>
      <u/>
      <color rgb="FF0000FF"/>
    </font>
    <font>
      <b/>
      <sz val="10.0"/>
      <color theme="1"/>
      <name val="Times New Roman"/>
    </font>
    <font>
      <b/>
      <sz val="24.0"/>
      <color rgb="FFFFFFFF"/>
      <name val="Times New Roman"/>
    </font>
    <font>
      <sz val="24.0"/>
      <color theme="1"/>
      <name val="Times New Roman"/>
    </font>
    <font>
      <sz val="24.0"/>
      <color theme="1"/>
      <name val="Arial"/>
    </font>
    <font/>
    <font>
      <sz val="10.0"/>
      <color rgb="FF000000"/>
      <name val="Arial"/>
    </font>
    <font>
      <u/>
      <sz val="10.0"/>
      <color rgb="FF000000"/>
      <name val="Arial"/>
    </font>
    <font>
      <b/>
      <color theme="1"/>
      <name val="Times New Roman"/>
    </font>
    <font>
      <color theme="1"/>
      <name val="Arial"/>
    </font>
    <font>
      <u/>
      <color rgb="FF0000FF"/>
      <name val="Arial"/>
    </font>
    <font>
      <b/>
      <sz val="23.0"/>
      <color rgb="FFFFFFFF"/>
      <name val="Times New Roman"/>
    </font>
    <font>
      <b/>
      <sz val="10.0"/>
      <color rgb="FF333333"/>
      <name val="Times New Roman"/>
    </font>
    <font>
      <u/>
      <color rgb="FF0000FF"/>
    </font>
    <font>
      <b/>
      <sz val="10.0"/>
      <color rgb="FFFFFFFF"/>
      <name val="Comfortaa"/>
    </font>
    <font>
      <b/>
      <sz val="18.0"/>
      <color rgb="FFFFFFFF"/>
      <name val="Arial"/>
    </font>
    <font>
      <b/>
      <sz val="10.0"/>
      <color theme="1"/>
      <name val="Comfortaa"/>
    </font>
    <font>
      <sz val="13.0"/>
      <color theme="1"/>
      <name val="Times New Roman"/>
    </font>
    <font>
      <color theme="1"/>
      <name val="Times New Roman"/>
    </font>
  </fonts>
  <fills count="4">
    <fill>
      <patternFill patternType="none"/>
    </fill>
    <fill>
      <patternFill patternType="lightGray"/>
    </fill>
    <fill>
      <patternFill patternType="solid">
        <fgColor rgb="FF000000"/>
        <bgColor rgb="FF000000"/>
      </patternFill>
    </fill>
    <fill>
      <patternFill patternType="solid">
        <fgColor rgb="FFFFFFFF"/>
        <bgColor rgb="FFFFFFFF"/>
      </patternFill>
    </fill>
  </fills>
  <borders count="17">
    <border/>
    <border>
      <left style="thin">
        <color rgb="FF000000"/>
      </left>
      <right style="thin">
        <color rgb="FF000000"/>
      </right>
      <top style="thin">
        <color rgb="FF000000"/>
      </top>
      <bottom style="thin">
        <color rgb="FF000000"/>
      </bottom>
    </border>
    <border>
      <right/>
      <top/>
      <bottom/>
    </border>
    <border>
      <left/>
      <right/>
      <top/>
      <bottom/>
    </border>
    <border>
      <left/>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top/>
      <bottom/>
    </border>
    <border>
      <bottom style="thin">
        <color rgb="FF000000"/>
      </bottom>
    </border>
    <border>
      <right style="thin">
        <color rgb="FF000000"/>
      </right>
      <bottom style="thin">
        <color rgb="FF000000"/>
      </bottom>
    </border>
    <border>
      <left/>
      <right/>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rder>
  </borders>
  <cellStyleXfs count="1">
    <xf borderId="0" fillId="0" fontId="0" numFmtId="0" applyAlignment="1" applyFont="1"/>
  </cellStyleXfs>
  <cellXfs count="116">
    <xf borderId="0" fillId="0" fontId="0" numFmtId="0" xfId="0" applyAlignment="1" applyFont="1">
      <alignment readingOrder="0" shrinkToFit="0" vertical="bottom" wrapText="0"/>
    </xf>
    <xf borderId="1" fillId="2" fontId="1" numFmtId="0" xfId="0" applyAlignment="1" applyBorder="1" applyFill="1" applyFont="1">
      <alignment readingOrder="0" shrinkToFit="0" wrapText="1"/>
    </xf>
    <xf borderId="1" fillId="2" fontId="2" numFmtId="0" xfId="0" applyBorder="1" applyFont="1"/>
    <xf borderId="1" fillId="2" fontId="2" numFmtId="0" xfId="0" applyAlignment="1" applyBorder="1" applyFont="1">
      <alignment readingOrder="0"/>
    </xf>
    <xf borderId="1" fillId="2" fontId="3" numFmtId="0" xfId="0" applyAlignment="1" applyBorder="1" applyFont="1">
      <alignment readingOrder="0" shrinkToFit="0" wrapText="1"/>
    </xf>
    <xf borderId="1" fillId="2" fontId="2" numFmtId="0" xfId="0" applyAlignment="1" applyBorder="1" applyFont="1">
      <alignment readingOrder="0" shrinkToFit="0" wrapText="1"/>
    </xf>
    <xf borderId="1" fillId="2" fontId="4" numFmtId="0" xfId="0" applyAlignment="1" applyBorder="1" applyFont="1">
      <alignment horizontal="center"/>
    </xf>
    <xf borderId="1" fillId="2" fontId="5" numFmtId="0" xfId="0" applyAlignment="1" applyBorder="1" applyFont="1">
      <alignment horizontal="center"/>
    </xf>
    <xf borderId="1" fillId="2" fontId="6" numFmtId="0" xfId="0" applyBorder="1" applyFont="1"/>
    <xf borderId="1" fillId="2" fontId="7" numFmtId="0" xfId="0" applyAlignment="1" applyBorder="1" applyFont="1">
      <alignment horizontal="center" readingOrder="0"/>
    </xf>
    <xf borderId="2" fillId="2" fontId="6" numFmtId="0" xfId="0" applyBorder="1" applyFont="1"/>
    <xf borderId="3" fillId="2" fontId="6" numFmtId="0" xfId="0" applyBorder="1" applyFont="1"/>
    <xf borderId="1" fillId="2" fontId="4" numFmtId="0" xfId="0" applyAlignment="1" applyBorder="1" applyFont="1">
      <alignment horizontal="center" shrinkToFit="0" wrapText="1"/>
    </xf>
    <xf borderId="1" fillId="2" fontId="5" numFmtId="0" xfId="0" applyAlignment="1" applyBorder="1" applyFont="1">
      <alignment horizontal="center" vertical="top"/>
    </xf>
    <xf borderId="1" fillId="2" fontId="8" numFmtId="0" xfId="0" applyAlignment="1" applyBorder="1" applyFont="1">
      <alignment horizontal="center" readingOrder="0"/>
    </xf>
    <xf borderId="1" fillId="2" fontId="9" numFmtId="0" xfId="0" applyAlignment="1" applyBorder="1" applyFont="1">
      <alignment horizontal="center" readingOrder="0"/>
    </xf>
    <xf borderId="1" fillId="2" fontId="10" numFmtId="0" xfId="0" applyAlignment="1" applyBorder="1" applyFont="1">
      <alignment horizontal="center"/>
    </xf>
    <xf borderId="1" fillId="2" fontId="11" numFmtId="0" xfId="0" applyBorder="1" applyFont="1"/>
    <xf borderId="1" fillId="2" fontId="10" numFmtId="0" xfId="0" applyBorder="1" applyFont="1"/>
    <xf borderId="1" fillId="2" fontId="12" numFmtId="0" xfId="0" applyBorder="1" applyFont="1"/>
    <xf borderId="1" fillId="2" fontId="13" numFmtId="0" xfId="0" applyAlignment="1" applyBorder="1" applyFont="1">
      <alignment horizontal="center"/>
    </xf>
    <xf borderId="2" fillId="2" fontId="4" numFmtId="0" xfId="0" applyAlignment="1" applyBorder="1" applyFont="1">
      <alignment horizontal="center"/>
    </xf>
    <xf borderId="3" fillId="2" fontId="5" numFmtId="0" xfId="0" applyAlignment="1" applyBorder="1" applyFont="1">
      <alignment horizontal="center"/>
    </xf>
    <xf borderId="1" fillId="2" fontId="14" numFmtId="4" xfId="0" applyBorder="1" applyFont="1" applyNumberFormat="1"/>
    <xf borderId="1" fillId="2" fontId="15" numFmtId="4" xfId="0" applyBorder="1" applyFont="1" applyNumberFormat="1"/>
    <xf borderId="1" fillId="2" fontId="16" numFmtId="0" xfId="0" applyBorder="1" applyFont="1"/>
    <xf borderId="1" fillId="2" fontId="17" numFmtId="0" xfId="0" applyBorder="1" applyFont="1"/>
    <xf borderId="1" fillId="2" fontId="18" numFmtId="0" xfId="0" applyBorder="1" applyFont="1"/>
    <xf borderId="1" fillId="2" fontId="19" numFmtId="0" xfId="0" applyBorder="1" applyFont="1"/>
    <xf borderId="1" fillId="2" fontId="20" numFmtId="0" xfId="0" applyBorder="1" applyFont="1"/>
    <xf borderId="2" fillId="2" fontId="20" numFmtId="0" xfId="0" applyBorder="1" applyFont="1"/>
    <xf borderId="3" fillId="2" fontId="20" numFmtId="0" xfId="0" applyBorder="1" applyFont="1"/>
    <xf borderId="1" fillId="0" fontId="21" numFmtId="0" xfId="0" applyAlignment="1" applyBorder="1" applyFont="1">
      <alignment horizontal="center" readingOrder="0" shrinkToFit="0" vertical="center" wrapText="1"/>
    </xf>
    <xf borderId="1" fillId="3" fontId="22" numFmtId="0" xfId="0" applyBorder="1" applyFill="1" applyFont="1"/>
    <xf borderId="1" fillId="3" fontId="23" numFmtId="0" xfId="0" applyBorder="1" applyFont="1"/>
    <xf borderId="1" fillId="3" fontId="23" numFmtId="0" xfId="0" applyAlignment="1" applyBorder="1" applyFont="1">
      <alignment readingOrder="0"/>
    </xf>
    <xf borderId="1" fillId="3" fontId="23" numFmtId="4" xfId="0" applyAlignment="1" applyBorder="1" applyFont="1" applyNumberFormat="1">
      <alignment readingOrder="0"/>
    </xf>
    <xf borderId="1" fillId="2" fontId="18" numFmtId="0" xfId="0" applyAlignment="1" applyBorder="1" applyFont="1">
      <alignment readingOrder="0"/>
    </xf>
    <xf borderId="1" fillId="0" fontId="19" numFmtId="0" xfId="0" applyAlignment="1" applyBorder="1" applyFont="1">
      <alignment readingOrder="0"/>
    </xf>
    <xf borderId="1" fillId="0" fontId="24" numFmtId="4" xfId="0" applyBorder="1" applyFont="1" applyNumberFormat="1"/>
    <xf borderId="0" fillId="0" fontId="25" numFmtId="0" xfId="0" applyAlignment="1" applyFont="1">
      <alignment readingOrder="0"/>
    </xf>
    <xf borderId="1" fillId="3" fontId="22" numFmtId="0" xfId="0" applyAlignment="1" applyBorder="1" applyFont="1">
      <alignment readingOrder="0"/>
    </xf>
    <xf borderId="1" fillId="3" fontId="22" numFmtId="164" xfId="0" applyBorder="1" applyFont="1" applyNumberFormat="1"/>
    <xf borderId="1" fillId="3" fontId="22" numFmtId="0" xfId="0" applyAlignment="1" applyBorder="1" applyFont="1">
      <alignment horizontal="right" vertical="bottom"/>
    </xf>
    <xf borderId="1" fillId="2" fontId="17" numFmtId="0" xfId="0" applyAlignment="1" applyBorder="1" applyFont="1">
      <alignment readingOrder="0"/>
    </xf>
    <xf borderId="1" fillId="0" fontId="26" numFmtId="0" xfId="0" applyAlignment="1" applyBorder="1" applyFont="1">
      <alignment horizontal="center" readingOrder="0" shrinkToFit="0" vertical="center" wrapText="1"/>
    </xf>
    <xf borderId="0" fillId="3" fontId="22" numFmtId="0" xfId="0" applyAlignment="1" applyFont="1">
      <alignment horizontal="right" vertical="bottom"/>
    </xf>
    <xf borderId="0" fillId="2" fontId="17" numFmtId="0" xfId="0" applyAlignment="1" applyFont="1">
      <alignment readingOrder="0"/>
    </xf>
    <xf borderId="0" fillId="0" fontId="26" numFmtId="0" xfId="0" applyAlignment="1" applyFont="1">
      <alignment horizontal="center" readingOrder="0" shrinkToFit="0" vertical="center" wrapText="1"/>
    </xf>
    <xf borderId="0" fillId="3" fontId="22" numFmtId="0" xfId="0" applyAlignment="1" applyFont="1">
      <alignment readingOrder="0"/>
    </xf>
    <xf borderId="4" fillId="2" fontId="27" numFmtId="0" xfId="0" applyBorder="1" applyFont="1"/>
    <xf borderId="4" fillId="2" fontId="28" numFmtId="0" xfId="0" applyBorder="1" applyFont="1"/>
    <xf borderId="1" fillId="2" fontId="23" numFmtId="0" xfId="0" applyAlignment="1" applyBorder="1" applyFont="1">
      <alignment readingOrder="0"/>
    </xf>
    <xf borderId="1" fillId="2" fontId="23" numFmtId="4" xfId="0" applyAlignment="1" applyBorder="1" applyFont="1" applyNumberFormat="1">
      <alignment readingOrder="0"/>
    </xf>
    <xf borderId="4" fillId="2" fontId="29" numFmtId="0" xfId="0" applyBorder="1" applyFont="1"/>
    <xf borderId="3" fillId="2" fontId="29" numFmtId="0" xfId="0" applyBorder="1" applyFont="1"/>
    <xf borderId="0" fillId="2" fontId="24" numFmtId="4" xfId="0" applyFont="1" applyNumberFormat="1"/>
    <xf borderId="5" fillId="0" fontId="26" numFmtId="0" xfId="0" applyAlignment="1" applyBorder="1" applyFont="1">
      <alignment horizontal="center" readingOrder="0" shrinkToFit="0" vertical="center" wrapText="1"/>
    </xf>
    <xf borderId="6" fillId="0" fontId="30" numFmtId="0" xfId="0" applyBorder="1" applyFont="1"/>
    <xf borderId="7" fillId="2" fontId="29" numFmtId="0" xfId="0" applyBorder="1" applyFont="1"/>
    <xf borderId="1" fillId="2" fontId="24" numFmtId="4" xfId="0" applyBorder="1" applyFont="1" applyNumberFormat="1"/>
    <xf borderId="2" fillId="2" fontId="29" numFmtId="0" xfId="0" applyBorder="1" applyFont="1"/>
    <xf borderId="1" fillId="0" fontId="26" numFmtId="0" xfId="0" applyAlignment="1" applyBorder="1" applyFont="1">
      <alignment horizontal="center" shrinkToFit="0" vertical="center" wrapText="1"/>
    </xf>
    <xf borderId="8" fillId="2" fontId="27" numFmtId="0" xfId="0" applyAlignment="1" applyBorder="1" applyFont="1">
      <alignment horizontal="left" readingOrder="0" shrinkToFit="0" vertical="center" wrapText="1"/>
    </xf>
    <xf borderId="8" fillId="0" fontId="30" numFmtId="0" xfId="0" applyBorder="1" applyFont="1"/>
    <xf borderId="9" fillId="0" fontId="30" numFmtId="0" xfId="0" applyBorder="1" applyFont="1"/>
    <xf borderId="0" fillId="2" fontId="24" numFmtId="0" xfId="0" applyFont="1"/>
    <xf borderId="1" fillId="3" fontId="22" numFmtId="0" xfId="0" applyAlignment="1" applyBorder="1" applyFont="1">
      <alignment horizontal="right"/>
    </xf>
    <xf borderId="0" fillId="0" fontId="31" numFmtId="0" xfId="0" applyFont="1"/>
    <xf borderId="0" fillId="0" fontId="32" numFmtId="0" xfId="0" applyAlignment="1" applyFont="1">
      <alignment readingOrder="0"/>
    </xf>
    <xf borderId="8" fillId="2" fontId="27" numFmtId="0" xfId="0" applyAlignment="1" applyBorder="1" applyFont="1">
      <alignment readingOrder="0"/>
    </xf>
    <xf borderId="0" fillId="2" fontId="29" numFmtId="0" xfId="0" applyFont="1"/>
    <xf borderId="5" fillId="0" fontId="33" numFmtId="0" xfId="0" applyAlignment="1" applyBorder="1" applyFont="1">
      <alignment horizontal="center" readingOrder="0" shrinkToFit="0" wrapText="1"/>
    </xf>
    <xf borderId="1" fillId="3" fontId="22" numFmtId="0" xfId="0" applyAlignment="1" applyBorder="1" applyFont="1">
      <alignment horizontal="right" vertical="bottom"/>
    </xf>
    <xf borderId="1" fillId="3" fontId="22" numFmtId="0" xfId="0" applyAlignment="1" applyBorder="1" applyFont="1">
      <alignment horizontal="right" readingOrder="0" vertical="bottom"/>
    </xf>
    <xf borderId="1" fillId="3" fontId="22" numFmtId="4" xfId="0" applyAlignment="1" applyBorder="1" applyFont="1" applyNumberFormat="1">
      <alignment horizontal="right" vertical="bottom"/>
    </xf>
    <xf borderId="1" fillId="2" fontId="34" numFmtId="0" xfId="0" applyAlignment="1" applyBorder="1" applyFont="1">
      <alignment vertical="bottom"/>
    </xf>
    <xf borderId="1" fillId="0" fontId="34" numFmtId="0" xfId="0" applyAlignment="1" applyBorder="1" applyFont="1">
      <alignment readingOrder="0" vertical="bottom"/>
    </xf>
    <xf borderId="0" fillId="0" fontId="34" numFmtId="0" xfId="0" applyAlignment="1" applyFont="1">
      <alignment vertical="bottom"/>
    </xf>
    <xf borderId="1" fillId="0" fontId="34" numFmtId="4" xfId="0" applyAlignment="1" applyBorder="1" applyFont="1" applyNumberFormat="1">
      <alignment horizontal="right" vertical="bottom"/>
    </xf>
    <xf borderId="0" fillId="0" fontId="35" numFmtId="0" xfId="0" applyAlignment="1" applyFont="1">
      <alignment readingOrder="0" vertical="bottom"/>
    </xf>
    <xf borderId="8" fillId="2" fontId="36" numFmtId="0" xfId="0" applyAlignment="1" applyBorder="1" applyFont="1">
      <alignment horizontal="left" readingOrder="0" shrinkToFit="0" wrapText="1"/>
    </xf>
    <xf borderId="0" fillId="2" fontId="34" numFmtId="0" xfId="0" applyAlignment="1" applyFont="1">
      <alignment vertical="bottom"/>
    </xf>
    <xf borderId="0" fillId="2" fontId="34" numFmtId="4" xfId="0" applyAlignment="1" applyFont="1" applyNumberFormat="1">
      <alignment horizontal="right" vertical="bottom"/>
    </xf>
    <xf borderId="1" fillId="0" fontId="26" numFmtId="0" xfId="0" applyAlignment="1" applyBorder="1" applyFont="1">
      <alignment horizontal="center" readingOrder="0" shrinkToFit="0" wrapText="1"/>
    </xf>
    <xf borderId="1" fillId="3" fontId="22" numFmtId="0" xfId="0" applyAlignment="1" applyBorder="1" applyFont="1">
      <alignment horizontal="left" vertical="bottom"/>
    </xf>
    <xf borderId="1" fillId="3" fontId="37" numFmtId="0" xfId="0" applyAlignment="1" applyBorder="1" applyFont="1">
      <alignment horizontal="center" readingOrder="0"/>
    </xf>
    <xf borderId="1" fillId="3" fontId="22" numFmtId="0" xfId="0" applyAlignment="1" applyBorder="1" applyFont="1">
      <alignment horizontal="left" readingOrder="0" vertical="bottom"/>
    </xf>
    <xf borderId="5" fillId="0" fontId="26" numFmtId="0" xfId="0" applyAlignment="1" applyBorder="1" applyFont="1">
      <alignment horizontal="center" readingOrder="0" shrinkToFit="0" wrapText="1"/>
    </xf>
    <xf borderId="1" fillId="3" fontId="22" numFmtId="0" xfId="0" applyAlignment="1" applyBorder="1" applyFont="1">
      <alignment horizontal="right" readingOrder="0"/>
    </xf>
    <xf borderId="1" fillId="2" fontId="17" numFmtId="0" xfId="0" applyAlignment="1" applyBorder="1" applyFont="1">
      <alignment horizontal="right" readingOrder="0"/>
    </xf>
    <xf borderId="0" fillId="0" fontId="20" numFmtId="0" xfId="0" applyAlignment="1" applyFont="1">
      <alignment horizontal="center" vertical="center"/>
    </xf>
    <xf borderId="0" fillId="0" fontId="38" numFmtId="0" xfId="0" applyAlignment="1" applyFont="1">
      <alignment readingOrder="0"/>
    </xf>
    <xf borderId="1" fillId="0" fontId="33" numFmtId="0" xfId="0" applyAlignment="1" applyBorder="1" applyFont="1">
      <alignment horizontal="center" shrinkToFit="0" vertical="center" wrapText="1"/>
    </xf>
    <xf borderId="1" fillId="0" fontId="33" numFmtId="0" xfId="0" applyAlignment="1" applyBorder="1" applyFont="1">
      <alignment horizontal="center" shrinkToFit="0" wrapText="1"/>
    </xf>
    <xf borderId="10" fillId="2" fontId="39" numFmtId="0" xfId="0" applyAlignment="1" applyBorder="1" applyFont="1">
      <alignment shrinkToFit="0" wrapText="1"/>
    </xf>
    <xf borderId="10" fillId="2" fontId="2" numFmtId="0" xfId="0" applyBorder="1" applyFont="1"/>
    <xf borderId="1" fillId="2" fontId="40" numFmtId="0" xfId="0" applyBorder="1" applyFont="1"/>
    <xf borderId="10" fillId="2" fontId="6" numFmtId="0" xfId="0" applyBorder="1" applyFont="1"/>
    <xf borderId="0" fillId="0" fontId="41" numFmtId="0" xfId="0" applyAlignment="1" applyFont="1">
      <alignment shrinkToFit="0" wrapText="1"/>
    </xf>
    <xf borderId="3" fillId="3" fontId="17" numFmtId="0" xfId="0" applyBorder="1" applyFont="1"/>
    <xf borderId="3" fillId="2" fontId="17" numFmtId="0" xfId="0" applyBorder="1" applyFont="1"/>
    <xf borderId="11" fillId="2" fontId="40" numFmtId="0" xfId="0" applyBorder="1" applyFont="1"/>
    <xf borderId="0" fillId="0" fontId="24" numFmtId="4" xfId="0" applyFont="1" applyNumberFormat="1"/>
    <xf borderId="0" fillId="0" fontId="19" numFmtId="0" xfId="0" applyFont="1"/>
    <xf borderId="3" fillId="3" fontId="20" numFmtId="0" xfId="0" applyBorder="1" applyFont="1"/>
    <xf borderId="12" fillId="0" fontId="42" numFmtId="0" xfId="0" applyAlignment="1" applyBorder="1" applyFont="1">
      <alignment horizontal="center" readingOrder="0"/>
    </xf>
    <xf borderId="13" fillId="0" fontId="30" numFmtId="0" xfId="0" applyBorder="1" applyFont="1"/>
    <xf borderId="14" fillId="0" fontId="30" numFmtId="0" xfId="0" applyBorder="1" applyFont="1"/>
    <xf borderId="2" fillId="3" fontId="17" numFmtId="0" xfId="0" applyBorder="1" applyFont="1"/>
    <xf borderId="15" fillId="0" fontId="24" numFmtId="0" xfId="0" applyAlignment="1" applyBorder="1" applyFont="1">
      <alignment readingOrder="0"/>
    </xf>
    <xf borderId="1" fillId="0" fontId="43" numFmtId="0" xfId="0" applyAlignment="1" applyBorder="1" applyFont="1">
      <alignment readingOrder="0"/>
    </xf>
    <xf borderId="16" fillId="0" fontId="41" numFmtId="0" xfId="0" applyAlignment="1" applyBorder="1" applyFont="1">
      <alignment shrinkToFit="0" wrapText="1"/>
    </xf>
    <xf borderId="14" fillId="3" fontId="22" numFmtId="0" xfId="0" applyAlignment="1" applyBorder="1" applyFont="1">
      <alignment readingOrder="0"/>
    </xf>
    <xf borderId="1" fillId="3" fontId="22" numFmtId="0" xfId="0" applyAlignment="1" applyBorder="1" applyFont="1">
      <alignment horizontal="center" readingOrder="0"/>
    </xf>
    <xf borderId="3" fillId="3" fontId="19"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kraskatattooink.com/product/holodnyy-sredniy-temnyy-50-ml?lang=en" TargetMode="External"/><Relationship Id="rId42" Type="http://schemas.openxmlformats.org/officeDocument/2006/relationships/hyperlink" Target="https://www.kraskatattooink.com/product/black-magic-intensive-dark-tattoo-ink-120-ml?lang=en" TargetMode="External"/><Relationship Id="rId41" Type="http://schemas.openxmlformats.org/officeDocument/2006/relationships/hyperlink" Target="https://www.kraskatattooink.com/product/holodnyy-seryy-temnyy-50-ml?lang=en" TargetMode="External"/><Relationship Id="rId44" Type="http://schemas.openxmlformats.org/officeDocument/2006/relationships/hyperlink" Target="https://www.kraskatattooink.com/product/black-magic-dark-shadow-tattoo-ink-120-ml?lang=en" TargetMode="External"/><Relationship Id="rId43" Type="http://schemas.openxmlformats.org/officeDocument/2006/relationships/hyperlink" Target="https://www.kraskatattooink.com/product/black-magic-intensive-dark-tattoo-ink-15-ml?lang=en" TargetMode="External"/><Relationship Id="rId46" Type="http://schemas.openxmlformats.org/officeDocument/2006/relationships/hyperlink" Target="https://www.kraskatattooink.com/product/white-magic-intensive-white-tattoo-ink-120-ml?lang=en" TargetMode="External"/><Relationship Id="rId45" Type="http://schemas.openxmlformats.org/officeDocument/2006/relationships/hyperlink" Target="https://www.kraskatattooink.com/product/black-magic-dark-shadow-tattoo-ink-15-ml?lang=en" TargetMode="External"/><Relationship Id="rId107" Type="http://schemas.openxmlformats.org/officeDocument/2006/relationships/hyperlink" Target="https://www.kraskatattooink.com/product/krasnyy-apelsin?lang=en" TargetMode="External"/><Relationship Id="rId106" Type="http://schemas.openxmlformats.org/officeDocument/2006/relationships/hyperlink" Target="https://www.kraskatattooink.com/product/oranzhevaya-tykva?lang=en" TargetMode="External"/><Relationship Id="rId105" Type="http://schemas.openxmlformats.org/officeDocument/2006/relationships/hyperlink" Target="https://www.kraskatattooink.com/product/mandarin?lang=en" TargetMode="External"/><Relationship Id="rId104" Type="http://schemas.openxmlformats.org/officeDocument/2006/relationships/hyperlink" Target="https://www.kraskatattooink.com/product/oblepiha?lang=en" TargetMode="External"/><Relationship Id="rId109" Type="http://schemas.openxmlformats.org/officeDocument/2006/relationships/hyperlink" Target="https://www.kraskatattooink.com/product/mak?lang=en" TargetMode="External"/><Relationship Id="rId108" Type="http://schemas.openxmlformats.org/officeDocument/2006/relationships/hyperlink" Target="https://www.kraskatattooink.com/product/krasnaya-kalina?lang=en" TargetMode="External"/><Relationship Id="rId48" Type="http://schemas.openxmlformats.org/officeDocument/2006/relationships/hyperlink" Target="https://www.kraskatattooink.com/product/green-magic-intensive-green-tattoo-ink-120-ml?lang=en" TargetMode="External"/><Relationship Id="rId47" Type="http://schemas.openxmlformats.org/officeDocument/2006/relationships/hyperlink" Target="https://www.kraskatattooink.com/product/white-magic-intensive-white-tattoo-ink-15-ml?lang=en" TargetMode="External"/><Relationship Id="rId49" Type="http://schemas.openxmlformats.org/officeDocument/2006/relationships/hyperlink" Target="https://www.kraskatattooink.com/product/green-magic-intensive-green-tattoo-ink-15-ml?lang=en" TargetMode="External"/><Relationship Id="rId103" Type="http://schemas.openxmlformats.org/officeDocument/2006/relationships/hyperlink" Target="https://www.kraskatattooink.com/product/solnechnyy?lang=en" TargetMode="External"/><Relationship Id="rId102" Type="http://schemas.openxmlformats.org/officeDocument/2006/relationships/hyperlink" Target="https://www.kraskatattooink.com/product/kanareyka?lang=en" TargetMode="External"/><Relationship Id="rId101" Type="http://schemas.openxmlformats.org/officeDocument/2006/relationships/hyperlink" Target="https://www.kraskatattooink.com/product/zolotisto-zheltyy-kolos?lang=en" TargetMode="External"/><Relationship Id="rId100" Type="http://schemas.openxmlformats.org/officeDocument/2006/relationships/hyperlink" Target="https://www.kraskatattooink.com/product/zheltyy-podsolnuh?lang=en" TargetMode="External"/><Relationship Id="rId31" Type="http://schemas.openxmlformats.org/officeDocument/2006/relationships/hyperlink" Target="https://www.kraskatattooink.com/product/gothicblack?lang=en" TargetMode="External"/><Relationship Id="rId30" Type="http://schemas.openxmlformats.org/officeDocument/2006/relationships/hyperlink" Target="https://www.kraskatattooink.com/product/gothicwhite?lang=en" TargetMode="External"/><Relationship Id="rId33" Type="http://schemas.openxmlformats.org/officeDocument/2006/relationships/hyperlink" Target="https://www.kraskatattooink.com/product/gothicmidtone?lang=en" TargetMode="External"/><Relationship Id="rId32" Type="http://schemas.openxmlformats.org/officeDocument/2006/relationships/hyperlink" Target="https://www.kraskatattooink.com/product/gothicdark?lang=en" TargetMode="External"/><Relationship Id="rId35" Type="http://schemas.openxmlformats.org/officeDocument/2006/relationships/hyperlink" Target="https://www.kraskatattooink.com/product/pigment-dlya-tatuirovki-kraska-titanovyy-seryy?lang=en" TargetMode="External"/><Relationship Id="rId34" Type="http://schemas.openxmlformats.org/officeDocument/2006/relationships/hyperlink" Target="https://www.kraskatattooink.com/product/gothiclight?lang=en" TargetMode="External"/><Relationship Id="rId37" Type="http://schemas.openxmlformats.org/officeDocument/2006/relationships/hyperlink" Target="https://www.kraskatattooink.com/product/pigment-dlya-tatuirovki-kraska-asfaltovyy-seryy?lang=en" TargetMode="External"/><Relationship Id="rId36" Type="http://schemas.openxmlformats.org/officeDocument/2006/relationships/hyperlink" Target="https://www.kraskatattooink.com/product/pigment-dlya-tatuirovki-kraska-korabelnyy-seryy?lang=en" TargetMode="External"/><Relationship Id="rId39" Type="http://schemas.openxmlformats.org/officeDocument/2006/relationships/hyperlink" Target="https://www.kraskatattooink.com/product/holodnyy-seryy-svetlyy-50-ml?lang=en" TargetMode="External"/><Relationship Id="rId38" Type="http://schemas.openxmlformats.org/officeDocument/2006/relationships/hyperlink" Target="https://www.kraskatattooink.com/product/pigment-dlya-tatuirovki-kraska-grafitovyy-seryy?lang=en" TargetMode="External"/><Relationship Id="rId20" Type="http://schemas.openxmlformats.org/officeDocument/2006/relationships/hyperlink" Target="https://www.kraskatattooink.com/product/kraska-tenevaya-svetlyy-ton?lang=en" TargetMode="External"/><Relationship Id="rId22" Type="http://schemas.openxmlformats.org/officeDocument/2006/relationships/hyperlink" Target="https://www.kraskatattooink.com/product/0160s_malevich-premium-shader-60-ml?lang=en" TargetMode="External"/><Relationship Id="rId21" Type="http://schemas.openxmlformats.org/officeDocument/2006/relationships/hyperlink" Target="https://www.kraskatattooink.com/product/0160l_malevich-premium-liner-60-ml?lang=en" TargetMode="External"/><Relationship Id="rId24" Type="http://schemas.openxmlformats.org/officeDocument/2006/relationships/hyperlink" Target="https://www.kraskatattooink.com/product/black-60-ml-tsvet-seta-greyvoshey-alukyanova?lang=en" TargetMode="External"/><Relationship Id="rId23" Type="http://schemas.openxmlformats.org/officeDocument/2006/relationships/hyperlink" Target="https://www.kraskatattooink.com/product/kraska-tattoo-ink-lettering?lang=en" TargetMode="External"/><Relationship Id="rId129" Type="http://schemas.openxmlformats.org/officeDocument/2006/relationships/hyperlink" Target="https://www.kraskatattooink.com/product/lotos?lang=en" TargetMode="External"/><Relationship Id="rId128" Type="http://schemas.openxmlformats.org/officeDocument/2006/relationships/hyperlink" Target="https://www.kraskatattooink.com/product/bubl-gum?lang=en" TargetMode="External"/><Relationship Id="rId127" Type="http://schemas.openxmlformats.org/officeDocument/2006/relationships/hyperlink" Target="https://www.kraskatattooink.com/product/sangriya?lang=en" TargetMode="External"/><Relationship Id="rId126" Type="http://schemas.openxmlformats.org/officeDocument/2006/relationships/hyperlink" Target="https://www.kraskatattooink.com/product/magnoliya?lang=en" TargetMode="External"/><Relationship Id="rId26" Type="http://schemas.openxmlformats.org/officeDocument/2006/relationships/hyperlink" Target="https://www.kraskatattooink.com/product/midtone-60-ml-tsvet-seta-greyvoshey-alukyanova?lang=en" TargetMode="External"/><Relationship Id="rId121" Type="http://schemas.openxmlformats.org/officeDocument/2006/relationships/hyperlink" Target="https://www.kraskatattooink.com/product/lososevyy?lang=en" TargetMode="External"/><Relationship Id="rId25" Type="http://schemas.openxmlformats.org/officeDocument/2006/relationships/hyperlink" Target="https://www.kraskatattooink.com/product/dark-60-ml-tsvet-seta-greyvoshey-alukyanova?lang=en" TargetMode="External"/><Relationship Id="rId120" Type="http://schemas.openxmlformats.org/officeDocument/2006/relationships/hyperlink" Target="https://www.kraskatattooink.com/product/bezhevyy?lang=en" TargetMode="External"/><Relationship Id="rId28" Type="http://schemas.openxmlformats.org/officeDocument/2006/relationships/hyperlink" Target="https://www.kraskatattooink.com/product/light-60-ml-tsvet-seta-greyvoshey-alukyanova?lang=en" TargetMode="External"/><Relationship Id="rId27" Type="http://schemas.openxmlformats.org/officeDocument/2006/relationships/hyperlink" Target="https://www.kraskatattooink.com/product/charcoal-60-ml-tsvet-seta-greyvoshey-alukyanova?lang=en" TargetMode="External"/><Relationship Id="rId125" Type="http://schemas.openxmlformats.org/officeDocument/2006/relationships/hyperlink" Target="https://www.kraskatattooink.com/product/karminovyy?lang=en" TargetMode="External"/><Relationship Id="rId29" Type="http://schemas.openxmlformats.org/officeDocument/2006/relationships/hyperlink" Target="https://www.kraskatattooink.com/product/solvent?lang=en" TargetMode="External"/><Relationship Id="rId124" Type="http://schemas.openxmlformats.org/officeDocument/2006/relationships/hyperlink" Target="https://www.kraskatattooink.com/product/korallovyy?lang=en" TargetMode="External"/><Relationship Id="rId123" Type="http://schemas.openxmlformats.org/officeDocument/2006/relationships/hyperlink" Target="https://www.kraskatattooink.com/product/yaponskiy-rozovyy?lang=en" TargetMode="External"/><Relationship Id="rId122" Type="http://schemas.openxmlformats.org/officeDocument/2006/relationships/hyperlink" Target="https://www.kraskatattooink.com/product/spelaya-malina?lang=en" TargetMode="External"/><Relationship Id="rId95" Type="http://schemas.openxmlformats.org/officeDocument/2006/relationships/hyperlink" Target="https://www.kraskatattooink.com/product/korichnevyy-kashtan?lang=en" TargetMode="External"/><Relationship Id="rId94" Type="http://schemas.openxmlformats.org/officeDocument/2006/relationships/hyperlink" Target="https://www.kraskatattooink.com/product/svetlo-korichnevyy-oreh?lang=en" TargetMode="External"/><Relationship Id="rId97" Type="http://schemas.openxmlformats.org/officeDocument/2006/relationships/hyperlink" Target="https://www.kraskatattooink.com/product/tyomnyy-shokolad?lang=en" TargetMode="External"/><Relationship Id="rId96" Type="http://schemas.openxmlformats.org/officeDocument/2006/relationships/hyperlink" Target="https://www.kraskatattooink.com/product/molochnyy-shokolad?lang=en" TargetMode="External"/><Relationship Id="rId11" Type="http://schemas.openxmlformats.org/officeDocument/2006/relationships/hyperlink" Target="https://www.kraskatattooink.com/product/set-kraski-kastom?lang=en" TargetMode="External"/><Relationship Id="rId99" Type="http://schemas.openxmlformats.org/officeDocument/2006/relationships/hyperlink" Target="https://www.kraskatattooink.com/product/vanil?lang=en" TargetMode="External"/><Relationship Id="rId10" Type="http://schemas.openxmlformats.org/officeDocument/2006/relationships/hyperlink" Target="https://www.kraskatattooink.com/product/true-magic?lang=en" TargetMode="External"/><Relationship Id="rId98" Type="http://schemas.openxmlformats.org/officeDocument/2006/relationships/hyperlink" Target="https://www.kraskatattooink.com/product/kaberne?lang=en" TargetMode="External"/><Relationship Id="rId13" Type="http://schemas.openxmlformats.org/officeDocument/2006/relationships/hyperlink" Target="https://www.kraskatattooink.com/product/Japan?lang=en" TargetMode="External"/><Relationship Id="rId12" Type="http://schemas.openxmlformats.org/officeDocument/2006/relationships/hyperlink" Target="https://www.kraskatattooink.com/product/set-kraski-skin-tone?lang=en" TargetMode="External"/><Relationship Id="rId91" Type="http://schemas.openxmlformats.org/officeDocument/2006/relationships/hyperlink" Target="https://www.kraskatattooink.com/product/haki?lang=en" TargetMode="External"/><Relationship Id="rId90" Type="http://schemas.openxmlformats.org/officeDocument/2006/relationships/hyperlink" Target="https://www.kraskatattooink.com/product/dymok?lang=en" TargetMode="External"/><Relationship Id="rId93" Type="http://schemas.openxmlformats.org/officeDocument/2006/relationships/hyperlink" Target="https://www.kraskatattooink.com/product/tyomnyy-mindal?lang=en" TargetMode="External"/><Relationship Id="rId92" Type="http://schemas.openxmlformats.org/officeDocument/2006/relationships/hyperlink" Target="https://www.kraskatattooink.com/product/chaynaya-roza?lang=en" TargetMode="External"/><Relationship Id="rId118" Type="http://schemas.openxmlformats.org/officeDocument/2006/relationships/hyperlink" Target="https://www.kraskatattooink.com/product/kvarts?lang=en" TargetMode="External"/><Relationship Id="rId117" Type="http://schemas.openxmlformats.org/officeDocument/2006/relationships/hyperlink" Target="https://www.kraskatattooink.com/product/rozovaya-pudra?lang=en" TargetMode="External"/><Relationship Id="rId116" Type="http://schemas.openxmlformats.org/officeDocument/2006/relationships/hyperlink" Target="https://www.kraskatattooink.com/product/flamingo?lang=en" TargetMode="External"/><Relationship Id="rId115" Type="http://schemas.openxmlformats.org/officeDocument/2006/relationships/hyperlink" Target="https://www.kraskatattooink.com/product/chereshnya?lang=en" TargetMode="External"/><Relationship Id="rId119" Type="http://schemas.openxmlformats.org/officeDocument/2006/relationships/hyperlink" Target="https://www.kraskatattooink.com/product/roza?lang=en" TargetMode="External"/><Relationship Id="rId15" Type="http://schemas.openxmlformats.org/officeDocument/2006/relationships/hyperlink" Target="https://www.kraskatattooink.com/product/malevich-chernyy?lang=en" TargetMode="External"/><Relationship Id="rId110" Type="http://schemas.openxmlformats.org/officeDocument/2006/relationships/hyperlink" Target="https://www.kraskatattooink.com/product/rubin?lang=en" TargetMode="External"/><Relationship Id="rId14" Type="http://schemas.openxmlformats.org/officeDocument/2006/relationships/hyperlink" Target="https://www.kraskatattooink.com/product/set-stella-aksenova?lang=en" TargetMode="External"/><Relationship Id="rId17" Type="http://schemas.openxmlformats.org/officeDocument/2006/relationships/hyperlink" Target="https://www.kraskatattooink.com/product/belaya-zima?lang=en" TargetMode="External"/><Relationship Id="rId16" Type="http://schemas.openxmlformats.org/officeDocument/2006/relationships/hyperlink" Target="https://www.kraskatattooink.com/product/belaya-zima?lang=en" TargetMode="External"/><Relationship Id="rId19" Type="http://schemas.openxmlformats.org/officeDocument/2006/relationships/hyperlink" Target="https://www.kraskatattooink.com/product/kraska-tenevaya-sredniy-ton?lang=en" TargetMode="External"/><Relationship Id="rId114" Type="http://schemas.openxmlformats.org/officeDocument/2006/relationships/hyperlink" Target="https://www.kraskatattooink.com/product/temnyy-krasnyy?lang=en" TargetMode="External"/><Relationship Id="rId18" Type="http://schemas.openxmlformats.org/officeDocument/2006/relationships/hyperlink" Target="https://www.kraskatattooink.com/product/kraska-tenevaya-temnyy-ton?lang=en" TargetMode="External"/><Relationship Id="rId113" Type="http://schemas.openxmlformats.org/officeDocument/2006/relationships/hyperlink" Target="https://www.kraskatattooink.com/product/krasnaya-ohra?lang=en" TargetMode="External"/><Relationship Id="rId112" Type="http://schemas.openxmlformats.org/officeDocument/2006/relationships/hyperlink" Target="https://www.kraskatattooink.com/product/zoloto-atstekov?lang=en" TargetMode="External"/><Relationship Id="rId111" Type="http://schemas.openxmlformats.org/officeDocument/2006/relationships/hyperlink" Target="https://www.kraskatattooink.com/product/persik?lang=en" TargetMode="External"/><Relationship Id="rId84" Type="http://schemas.openxmlformats.org/officeDocument/2006/relationships/hyperlink" Target="https://www.kraskatattooink.com/product/wenge?lang=en" TargetMode="External"/><Relationship Id="rId83" Type="http://schemas.openxmlformats.org/officeDocument/2006/relationships/hyperlink" Target="https://www.kraskatattooink.com/product/cherry?lang=en" TargetMode="External"/><Relationship Id="rId86" Type="http://schemas.openxmlformats.org/officeDocument/2006/relationships/hyperlink" Target="https://www.kraskatattooink.com/product/Blue-diamond?lang=en" TargetMode="External"/><Relationship Id="rId85" Type="http://schemas.openxmlformats.org/officeDocument/2006/relationships/hyperlink" Target="https://www.kraskatattooink.com/product/Star-dust?lang=en" TargetMode="External"/><Relationship Id="rId88" Type="http://schemas.openxmlformats.org/officeDocument/2006/relationships/hyperlink" Target="https://www.kraskatattooink.com/product/dune?lang=en" TargetMode="External"/><Relationship Id="rId150" Type="http://schemas.openxmlformats.org/officeDocument/2006/relationships/hyperlink" Target="https://www.kraskatattooink.com/product/myatnyy?lang=en" TargetMode="External"/><Relationship Id="rId87" Type="http://schemas.openxmlformats.org/officeDocument/2006/relationships/hyperlink" Target="https://www.kraskatattooink.com/product/mustard?lang=en" TargetMode="External"/><Relationship Id="rId89" Type="http://schemas.openxmlformats.org/officeDocument/2006/relationships/hyperlink" Target="https://www.kraskatattooink.com/product/Plum?lang=en" TargetMode="External"/><Relationship Id="rId80" Type="http://schemas.openxmlformats.org/officeDocument/2006/relationships/hyperlink" Target="https://www.kraskatattooink.com/product/cordovan?lang=en" TargetMode="External"/><Relationship Id="rId82" Type="http://schemas.openxmlformats.org/officeDocument/2006/relationships/hyperlink" Target="https://www.kraskatattooink.com/product/deep-baikal?lang=en" TargetMode="External"/><Relationship Id="rId81" Type="http://schemas.openxmlformats.org/officeDocument/2006/relationships/hyperlink" Target="https://www.kraskatattooink.com/product/lilac-shadow?lang=en" TargetMode="External"/><Relationship Id="rId1" Type="http://schemas.openxmlformats.org/officeDocument/2006/relationships/hyperlink" Target="https://www.kraskatattooink.com/" TargetMode="External"/><Relationship Id="rId2" Type="http://schemas.openxmlformats.org/officeDocument/2006/relationships/hyperlink" Target="https://www.kraskatattooink.com/product/set-greyvoshey-andreya-lukyanova?lang=en" TargetMode="External"/><Relationship Id="rId3" Type="http://schemas.openxmlformats.org/officeDocument/2006/relationships/hyperlink" Target="https://www.kraskatattooink.com/product/denisbedrinsky?lang=en" TargetMode="External"/><Relationship Id="rId149" Type="http://schemas.openxmlformats.org/officeDocument/2006/relationships/hyperlink" Target="https://www.kraskatattooink.com/product/yarko-fioletovaya-fialka?lang=en" TargetMode="External"/><Relationship Id="rId4" Type="http://schemas.openxmlformats.org/officeDocument/2006/relationships/hyperlink" Target="https://www.kraskatattooink.com/product/set-kraski-letniy?lang=en" TargetMode="External"/><Relationship Id="rId148" Type="http://schemas.openxmlformats.org/officeDocument/2006/relationships/hyperlink" Target="https://www.kraskatattooink.com/product/ezhevika?lang=en" TargetMode="External"/><Relationship Id="rId9" Type="http://schemas.openxmlformats.org/officeDocument/2006/relationships/hyperlink" Target="https://www.kraskatattooink.com/product/zhivopisnyy?lang=en" TargetMode="External"/><Relationship Id="rId143" Type="http://schemas.openxmlformats.org/officeDocument/2006/relationships/hyperlink" Target="https://www.kraskatattooink.com/product/glitsiniya?lang=en" TargetMode="External"/><Relationship Id="rId142" Type="http://schemas.openxmlformats.org/officeDocument/2006/relationships/hyperlink" Target="https://www.kraskatattooink.com/product/lavandovyy?lang=en" TargetMode="External"/><Relationship Id="rId141" Type="http://schemas.openxmlformats.org/officeDocument/2006/relationships/hyperlink" Target="https://www.kraskatattooink.com/product/siren?lang=en" TargetMode="External"/><Relationship Id="rId140" Type="http://schemas.openxmlformats.org/officeDocument/2006/relationships/hyperlink" Target="https://www.kraskatattooink.com/product/chernichnyy-muss?lang=en" TargetMode="External"/><Relationship Id="rId5" Type="http://schemas.openxmlformats.org/officeDocument/2006/relationships/hyperlink" Target="https://www.kraskatattooink.com/product/set-kraski-letniy?lang=en" TargetMode="External"/><Relationship Id="rId147" Type="http://schemas.openxmlformats.org/officeDocument/2006/relationships/hyperlink" Target="https://www.kraskatattooink.com/product/iris?lang=en" TargetMode="External"/><Relationship Id="rId6" Type="http://schemas.openxmlformats.org/officeDocument/2006/relationships/hyperlink" Target="https://www.kraskatattooink.com/product/cherno-seryy?lang=en" TargetMode="External"/><Relationship Id="rId146" Type="http://schemas.openxmlformats.org/officeDocument/2006/relationships/hyperlink" Target="https://www.kraskatattooink.com/product/galaktika?lang=en" TargetMode="External"/><Relationship Id="rId7" Type="http://schemas.openxmlformats.org/officeDocument/2006/relationships/hyperlink" Target="https://www.kraskatattooink.com/product/staraya-shkola?lang=en" TargetMode="External"/><Relationship Id="rId145" Type="http://schemas.openxmlformats.org/officeDocument/2006/relationships/hyperlink" Target="https://www.kraskatattooink.com/product/purpurnyy-zakat?lang=en" TargetMode="External"/><Relationship Id="rId8" Type="http://schemas.openxmlformats.org/officeDocument/2006/relationships/hyperlink" Target="https://www.kraskatattooink.com/product/akvarel?lang=en" TargetMode="External"/><Relationship Id="rId144" Type="http://schemas.openxmlformats.org/officeDocument/2006/relationships/hyperlink" Target="https://www.kraskatattooink.com/product/vinograd?lang=en" TargetMode="External"/><Relationship Id="rId73" Type="http://schemas.openxmlformats.org/officeDocument/2006/relationships/hyperlink" Target="https://www.kraskatattooink.com/product/red-porto?lang=en" TargetMode="External"/><Relationship Id="rId72" Type="http://schemas.openxmlformats.org/officeDocument/2006/relationships/hyperlink" Target="https://www.kraskatattooink.com/product/terracotta?lang=en" TargetMode="External"/><Relationship Id="rId75" Type="http://schemas.openxmlformats.org/officeDocument/2006/relationships/hyperlink" Target="https://www.kraskatattooink.com/product/deep-purple?lang=en" TargetMode="External"/><Relationship Id="rId74" Type="http://schemas.openxmlformats.org/officeDocument/2006/relationships/hyperlink" Target="https://www.kraskatattooink.com/product/mountain-lake?lang=en" TargetMode="External"/><Relationship Id="rId77" Type="http://schemas.openxmlformats.org/officeDocument/2006/relationships/hyperlink" Target="https://www.kraskatattooink.com/product/dark-orchid?lang=en" TargetMode="External"/><Relationship Id="rId76" Type="http://schemas.openxmlformats.org/officeDocument/2006/relationships/hyperlink" Target="https://www.kraskatattooink.com/product/purple-fuchsia?lang=en" TargetMode="External"/><Relationship Id="rId79" Type="http://schemas.openxmlformats.org/officeDocument/2006/relationships/hyperlink" Target="https://www.kraskatattooink.com/product/green-spruce?lang=en" TargetMode="External"/><Relationship Id="rId78" Type="http://schemas.openxmlformats.org/officeDocument/2006/relationships/hyperlink" Target="https://www.kraskatattooink.com/product/green-moss?lang=en" TargetMode="External"/><Relationship Id="rId71" Type="http://schemas.openxmlformats.org/officeDocument/2006/relationships/hyperlink" Target="https://www.kraskatattooink.com/product/midnight-blue?lang=en" TargetMode="External"/><Relationship Id="rId70" Type="http://schemas.openxmlformats.org/officeDocument/2006/relationships/hyperlink" Target="https://www.kraskatattooink.com/product/marengo?lang=en" TargetMode="External"/><Relationship Id="rId139" Type="http://schemas.openxmlformats.org/officeDocument/2006/relationships/hyperlink" Target="https://www.kraskatattooink.com/product/tyomnaya-noch?lang=en" TargetMode="External"/><Relationship Id="rId138" Type="http://schemas.openxmlformats.org/officeDocument/2006/relationships/hyperlink" Target="https://www.kraskatattooink.com/product/siniy-shtorm?lang=en" TargetMode="External"/><Relationship Id="rId137" Type="http://schemas.openxmlformats.org/officeDocument/2006/relationships/hyperlink" Target="https://www.kraskatattooink.com/product/svetlo-siniy-vasilek?lang=en" TargetMode="External"/><Relationship Id="rId132" Type="http://schemas.openxmlformats.org/officeDocument/2006/relationships/hyperlink" Target="https://www.kraskatattooink.com/product/kobalt?lang=en" TargetMode="External"/><Relationship Id="rId131" Type="http://schemas.openxmlformats.org/officeDocument/2006/relationships/hyperlink" Target="https://www.kraskatattooink.com/product/chistaya-madzhenta?lang=en" TargetMode="External"/><Relationship Id="rId130" Type="http://schemas.openxmlformats.org/officeDocument/2006/relationships/hyperlink" Target="https://www.kraskatattooink.com/product/rozovyy-buton?lang=en" TargetMode="External"/><Relationship Id="rId136" Type="http://schemas.openxmlformats.org/officeDocument/2006/relationships/hyperlink" Target="https://www.kraskatattooink.com/product/indigo-svetlyy?lang=en" TargetMode="External"/><Relationship Id="rId135" Type="http://schemas.openxmlformats.org/officeDocument/2006/relationships/hyperlink" Target="https://www.kraskatattooink.com/product/nebesnyy-svetlo-goluboy?lang=en" TargetMode="External"/><Relationship Id="rId134" Type="http://schemas.openxmlformats.org/officeDocument/2006/relationships/hyperlink" Target="https://www.kraskatattooink.com/product/moroznoe-utro?lang=en" TargetMode="External"/><Relationship Id="rId133" Type="http://schemas.openxmlformats.org/officeDocument/2006/relationships/hyperlink" Target="https://www.kraskatattooink.com/product/baklazhan?lang=en" TargetMode="External"/><Relationship Id="rId62" Type="http://schemas.openxmlformats.org/officeDocument/2006/relationships/hyperlink" Target="https://www.kraskatattooink.com/product/skin-tone-1?lang=en" TargetMode="External"/><Relationship Id="rId61" Type="http://schemas.openxmlformats.org/officeDocument/2006/relationships/hyperlink" Target="https://www.kraskatattooink.com/product/nori?lang=en" TargetMode="External"/><Relationship Id="rId64" Type="http://schemas.openxmlformats.org/officeDocument/2006/relationships/hyperlink" Target="https://www.kraskatattooink.com/collection/skin-tone?lang=en" TargetMode="External"/><Relationship Id="rId63" Type="http://schemas.openxmlformats.org/officeDocument/2006/relationships/hyperlink" Target="https://www.kraskatattooink.com/product/skin-tone-1-2?lang=en" TargetMode="External"/><Relationship Id="rId66" Type="http://schemas.openxmlformats.org/officeDocument/2006/relationships/hyperlink" Target="https://www.kraskatattooink.com/product/skin-tone-5?lang=en" TargetMode="External"/><Relationship Id="rId65" Type="http://schemas.openxmlformats.org/officeDocument/2006/relationships/hyperlink" Target="https://www.kraskatattooink.com/product/skin-tone-4?lang=en" TargetMode="External"/><Relationship Id="rId68" Type="http://schemas.openxmlformats.org/officeDocument/2006/relationships/hyperlink" Target="https://www.kraskatattooink.com/product/ultramarine-blue?lang=en" TargetMode="External"/><Relationship Id="rId67" Type="http://schemas.openxmlformats.org/officeDocument/2006/relationships/hyperlink" Target="https://www.kraskatattooink.com/product/skin-tone-6?lang=en" TargetMode="External"/><Relationship Id="rId60" Type="http://schemas.openxmlformats.org/officeDocument/2006/relationships/hyperlink" Target="https://www.kraskatattooink.com/product/bukasa?lang=en" TargetMode="External"/><Relationship Id="rId165" Type="http://schemas.openxmlformats.org/officeDocument/2006/relationships/hyperlink" Target="https://www.kraskatattooink.com/product/FuchsiaPink?lang=en" TargetMode="External"/><Relationship Id="rId69" Type="http://schemas.openxmlformats.org/officeDocument/2006/relationships/hyperlink" Target="https://www.kraskatattooink.com/product/sanguine?lang=en" TargetMode="External"/><Relationship Id="rId164" Type="http://schemas.openxmlformats.org/officeDocument/2006/relationships/hyperlink" Target="https://www.kraskatattooink.com/product/Toxicity?lang=en" TargetMode="External"/><Relationship Id="rId163" Type="http://schemas.openxmlformats.org/officeDocument/2006/relationships/hyperlink" Target="https://www.kraskatattooink.com/product/yarko-zelenyy-lugovoy?lang=en" TargetMode="External"/><Relationship Id="rId162" Type="http://schemas.openxmlformats.org/officeDocument/2006/relationships/hyperlink" Target="https://www.kraskatattooink.com/product/travyanoy?lang=en" TargetMode="External"/><Relationship Id="rId166" Type="http://schemas.openxmlformats.org/officeDocument/2006/relationships/drawing" Target="../drawings/drawing1.xml"/><Relationship Id="rId51" Type="http://schemas.openxmlformats.org/officeDocument/2006/relationships/hyperlink" Target="https://www.kraskatattooink.com/product/blue-magic-intensive-blue-tattoo-ink-15-ml?lang=en" TargetMode="External"/><Relationship Id="rId50" Type="http://schemas.openxmlformats.org/officeDocument/2006/relationships/hyperlink" Target="https://www.kraskatattooink.com/product/blue-magic-intensive-blue-tattoo-ink-120-ml?lang=en" TargetMode="External"/><Relationship Id="rId53" Type="http://schemas.openxmlformats.org/officeDocument/2006/relationships/hyperlink" Target="https://www.kraskatattooink.com/product/red-magic-intensive-red-tattoo-ink-15-ml?lang=en" TargetMode="External"/><Relationship Id="rId52" Type="http://schemas.openxmlformats.org/officeDocument/2006/relationships/hyperlink" Target="https://www.kraskatattooink.com/product/red-magic-intensive?lang=en" TargetMode="External"/><Relationship Id="rId55" Type="http://schemas.openxmlformats.org/officeDocument/2006/relationships/hyperlink" Target="https://www.kraskatattooink.com/product/yellow-magic-intensive-yellow-tattoo-ink-15-ml?lang=en" TargetMode="External"/><Relationship Id="rId161" Type="http://schemas.openxmlformats.org/officeDocument/2006/relationships/hyperlink" Target="https://www.kraskatattooink.com/product/laym?lang=en" TargetMode="External"/><Relationship Id="rId54" Type="http://schemas.openxmlformats.org/officeDocument/2006/relationships/hyperlink" Target="https://www.kraskatattooink.com/product/yellow-magic?lang=en" TargetMode="External"/><Relationship Id="rId160" Type="http://schemas.openxmlformats.org/officeDocument/2006/relationships/hyperlink" Target="https://www.kraskatattooink.com/product/kislotnyy?lang=en" TargetMode="External"/><Relationship Id="rId57" Type="http://schemas.openxmlformats.org/officeDocument/2006/relationships/hyperlink" Target="https://www.kraskatattooink.com/product/jinja?lang=en" TargetMode="External"/><Relationship Id="rId56" Type="http://schemas.openxmlformats.org/officeDocument/2006/relationships/hyperlink" Target="https://www.kraskatattooink.com/product/wasabi?lang=en" TargetMode="External"/><Relationship Id="rId159" Type="http://schemas.openxmlformats.org/officeDocument/2006/relationships/hyperlink" Target="https://www.kraskatattooink.com/product/boloto?lang=en" TargetMode="External"/><Relationship Id="rId59" Type="http://schemas.openxmlformats.org/officeDocument/2006/relationships/hyperlink" Target="https://www.kraskatattooink.com/product/umeiro?lang=en" TargetMode="External"/><Relationship Id="rId154" Type="http://schemas.openxmlformats.org/officeDocument/2006/relationships/hyperlink" Target="https://www.kraskatattooink.com/product/laguna?lang=en" TargetMode="External"/><Relationship Id="rId58" Type="http://schemas.openxmlformats.org/officeDocument/2006/relationships/hyperlink" Target="https://www.kraskatattooink.com/product/koi-pinku?lang=en" TargetMode="External"/><Relationship Id="rId153" Type="http://schemas.openxmlformats.org/officeDocument/2006/relationships/hyperlink" Target="https://www.kraskatattooink.com/product/lazur?lang=en" TargetMode="External"/><Relationship Id="rId152" Type="http://schemas.openxmlformats.org/officeDocument/2006/relationships/hyperlink" Target="https://www.kraskatattooink.com/product/olivka?lang=en" TargetMode="External"/><Relationship Id="rId151" Type="http://schemas.openxmlformats.org/officeDocument/2006/relationships/hyperlink" Target="https://www.kraskatattooink.com/product/nefrit?lang=en" TargetMode="External"/><Relationship Id="rId158" Type="http://schemas.openxmlformats.org/officeDocument/2006/relationships/hyperlink" Target="https://www.kraskatattooink.com/product/zelenyy-les?lang=en" TargetMode="External"/><Relationship Id="rId157" Type="http://schemas.openxmlformats.org/officeDocument/2006/relationships/hyperlink" Target="https://www.kraskatattooink.com/product/mozhzhevelnik?lang=en" TargetMode="External"/><Relationship Id="rId156" Type="http://schemas.openxmlformats.org/officeDocument/2006/relationships/hyperlink" Target="https://www.kraskatattooink.com/product/malahit?lang=en" TargetMode="External"/><Relationship Id="rId155" Type="http://schemas.openxmlformats.org/officeDocument/2006/relationships/hyperlink" Target="https://www.kraskatattooink.com/product/temnaya-biryuza?lang=en"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43.88"/>
    <col customWidth="1" min="2" max="2" width="6.13"/>
    <col customWidth="1" min="3" max="3" width="7.13"/>
    <col customWidth="1" min="4" max="4" width="15.13"/>
    <col customWidth="1" min="5" max="5" width="19.0"/>
    <col customWidth="1" min="6" max="7" width="19.13"/>
    <col customWidth="1" min="8" max="8" width="4.38"/>
    <col customWidth="1" min="10" max="10" width="14.38"/>
    <col customWidth="1" min="11" max="12" width="15.25"/>
    <col customWidth="1" min="13" max="13" width="13.88"/>
    <col customWidth="1" min="14" max="14" width="50.5"/>
  </cols>
  <sheetData>
    <row r="1" ht="50.25" customHeight="1">
      <c r="A1" s="1" t="s">
        <v>0</v>
      </c>
      <c r="B1" s="2"/>
      <c r="C1" s="2"/>
      <c r="D1" s="3" t="s">
        <v>1</v>
      </c>
      <c r="E1" s="4" t="s">
        <v>2</v>
      </c>
      <c r="F1" s="5" t="s">
        <v>3</v>
      </c>
      <c r="G1" s="5" t="s">
        <v>4</v>
      </c>
      <c r="H1" s="2"/>
      <c r="I1" s="6" t="s">
        <v>5</v>
      </c>
      <c r="J1" s="7"/>
      <c r="K1" s="5" t="s">
        <v>6</v>
      </c>
      <c r="L1" s="5" t="s">
        <v>7</v>
      </c>
      <c r="M1" s="8"/>
      <c r="N1" s="9" t="s">
        <v>8</v>
      </c>
      <c r="O1" s="10"/>
      <c r="P1" s="11"/>
      <c r="Q1" s="11"/>
      <c r="R1" s="11"/>
      <c r="S1" s="11"/>
      <c r="T1" s="11"/>
      <c r="U1" s="11"/>
      <c r="V1" s="11"/>
      <c r="W1" s="11"/>
      <c r="X1" s="11"/>
    </row>
    <row r="2" ht="37.5" customHeight="1">
      <c r="A2" s="12"/>
      <c r="B2" s="13"/>
      <c r="C2" s="7"/>
      <c r="D2" s="14"/>
      <c r="E2" s="14"/>
      <c r="F2" s="15" t="s">
        <v>9</v>
      </c>
      <c r="G2" s="15" t="s">
        <v>9</v>
      </c>
      <c r="H2" s="7"/>
      <c r="I2" s="16"/>
      <c r="J2" s="17"/>
      <c r="K2" s="18"/>
      <c r="L2" s="19"/>
      <c r="M2" s="7"/>
      <c r="N2" s="20"/>
      <c r="O2" s="21"/>
      <c r="P2" s="22"/>
      <c r="Q2" s="22"/>
      <c r="R2" s="22"/>
      <c r="S2" s="22"/>
      <c r="T2" s="22"/>
      <c r="U2" s="22"/>
      <c r="V2" s="22"/>
      <c r="W2" s="22"/>
      <c r="X2" s="22"/>
    </row>
    <row r="3" ht="37.5" customHeight="1">
      <c r="A3" s="12" t="s">
        <v>10</v>
      </c>
      <c r="B3" s="13" t="s">
        <v>11</v>
      </c>
      <c r="C3" s="7" t="s">
        <v>12</v>
      </c>
      <c r="D3" s="14" t="s">
        <v>13</v>
      </c>
      <c r="E3" s="14">
        <v>30.0</v>
      </c>
      <c r="F3" s="14">
        <v>90.0</v>
      </c>
      <c r="G3" s="14">
        <v>80.0</v>
      </c>
      <c r="H3" s="7"/>
      <c r="I3" s="16">
        <f>I274</f>
        <v>0</v>
      </c>
      <c r="J3" s="17"/>
      <c r="K3" s="23">
        <f t="shared" ref="K3:L3" si="1">K274</f>
        <v>0</v>
      </c>
      <c r="L3" s="24">
        <f t="shared" si="1"/>
        <v>0</v>
      </c>
      <c r="M3" s="7"/>
      <c r="N3" s="20"/>
      <c r="O3" s="21"/>
      <c r="P3" s="22"/>
      <c r="Q3" s="22"/>
      <c r="R3" s="22"/>
      <c r="S3" s="22"/>
      <c r="T3" s="22"/>
      <c r="U3" s="22"/>
      <c r="V3" s="22"/>
      <c r="W3" s="22"/>
      <c r="X3" s="22"/>
    </row>
    <row r="4" ht="75.0" customHeight="1">
      <c r="A4" s="25" t="s">
        <v>14</v>
      </c>
      <c r="B4" s="26"/>
      <c r="C4" s="27"/>
      <c r="D4" s="27"/>
      <c r="E4" s="27"/>
      <c r="F4" s="27"/>
      <c r="G4" s="27"/>
      <c r="H4" s="27"/>
      <c r="I4" s="28"/>
      <c r="J4" s="29"/>
      <c r="K4" s="29"/>
      <c r="L4" s="29"/>
      <c r="M4" s="29"/>
      <c r="N4" s="29"/>
      <c r="O4" s="30"/>
      <c r="P4" s="31"/>
      <c r="Q4" s="31"/>
      <c r="R4" s="31"/>
      <c r="S4" s="31"/>
      <c r="T4" s="31"/>
      <c r="U4" s="31"/>
      <c r="V4" s="31"/>
      <c r="W4" s="31"/>
      <c r="X4" s="31"/>
    </row>
    <row r="5" ht="75.0" customHeight="1">
      <c r="A5" s="32" t="s">
        <v>15</v>
      </c>
      <c r="B5" s="33">
        <v>2.0</v>
      </c>
      <c r="C5" s="34">
        <v>60.0</v>
      </c>
      <c r="D5" s="35">
        <v>6050.0</v>
      </c>
      <c r="E5" s="35">
        <f t="shared" ref="E5:E17" si="2">D5-D5/100*$E$3</f>
        <v>4235</v>
      </c>
      <c r="F5" s="36">
        <f t="shared" ref="F5:F17" si="3">round((E5/$F$3),2)</f>
        <v>47.06</v>
      </c>
      <c r="G5" s="36">
        <f t="shared" ref="G5:G17" si="4">round((E5/$G$3),2)</f>
        <v>52.94</v>
      </c>
      <c r="H5" s="37"/>
      <c r="I5" s="38"/>
      <c r="K5" s="39">
        <f t="shared" ref="K5:K17" si="5">I5*F5</f>
        <v>0</v>
      </c>
      <c r="L5" s="39">
        <f t="shared" ref="L5:L17" si="6">I5*G5</f>
        <v>0</v>
      </c>
      <c r="N5" s="40" t="s">
        <v>16</v>
      </c>
    </row>
    <row r="6" ht="75.0" customHeight="1">
      <c r="A6" s="32" t="s">
        <v>17</v>
      </c>
      <c r="B6" s="41">
        <v>2.0</v>
      </c>
      <c r="C6" s="35">
        <v>60.0</v>
      </c>
      <c r="D6" s="35">
        <v>4500.0</v>
      </c>
      <c r="E6" s="35">
        <f t="shared" si="2"/>
        <v>3150</v>
      </c>
      <c r="F6" s="36">
        <f t="shared" si="3"/>
        <v>35</v>
      </c>
      <c r="G6" s="36">
        <f t="shared" si="4"/>
        <v>39.38</v>
      </c>
      <c r="H6" s="37"/>
      <c r="I6" s="38"/>
      <c r="K6" s="39">
        <f t="shared" si="5"/>
        <v>0</v>
      </c>
      <c r="L6" s="39">
        <f t="shared" si="6"/>
        <v>0</v>
      </c>
      <c r="N6" s="40" t="s">
        <v>18</v>
      </c>
    </row>
    <row r="7" ht="75.0" customHeight="1">
      <c r="A7" s="32" t="s">
        <v>19</v>
      </c>
      <c r="B7" s="42">
        <v>43862.0</v>
      </c>
      <c r="C7" s="33">
        <v>15.0</v>
      </c>
      <c r="D7" s="43">
        <v>4500.0</v>
      </c>
      <c r="E7" s="35">
        <f t="shared" si="2"/>
        <v>3150</v>
      </c>
      <c r="F7" s="36">
        <f t="shared" si="3"/>
        <v>35</v>
      </c>
      <c r="G7" s="36">
        <f t="shared" si="4"/>
        <v>39.38</v>
      </c>
      <c r="H7" s="44"/>
      <c r="I7" s="38"/>
      <c r="K7" s="39">
        <f t="shared" si="5"/>
        <v>0</v>
      </c>
      <c r="L7" s="39">
        <f t="shared" si="6"/>
        <v>0</v>
      </c>
      <c r="N7" s="40" t="s">
        <v>20</v>
      </c>
    </row>
    <row r="8" ht="75.0" customHeight="1">
      <c r="A8" s="32" t="s">
        <v>21</v>
      </c>
      <c r="B8" s="33">
        <v>1.0</v>
      </c>
      <c r="C8" s="33">
        <v>30.0</v>
      </c>
      <c r="D8" s="43">
        <v>4000.0</v>
      </c>
      <c r="E8" s="35">
        <f t="shared" si="2"/>
        <v>2800</v>
      </c>
      <c r="F8" s="36">
        <f t="shared" si="3"/>
        <v>31.11</v>
      </c>
      <c r="G8" s="36">
        <f t="shared" si="4"/>
        <v>35</v>
      </c>
      <c r="H8" s="44"/>
      <c r="I8" s="38"/>
      <c r="K8" s="39">
        <f t="shared" si="5"/>
        <v>0</v>
      </c>
      <c r="L8" s="39">
        <f t="shared" si="6"/>
        <v>0</v>
      </c>
      <c r="N8" s="40" t="s">
        <v>20</v>
      </c>
    </row>
    <row r="9" ht="75.0" customHeight="1">
      <c r="A9" s="45" t="s">
        <v>22</v>
      </c>
      <c r="B9" s="33">
        <v>1.0</v>
      </c>
      <c r="C9" s="33">
        <v>30.0</v>
      </c>
      <c r="D9" s="43">
        <v>3500.0</v>
      </c>
      <c r="E9" s="35">
        <f t="shared" si="2"/>
        <v>2450</v>
      </c>
      <c r="F9" s="36">
        <f t="shared" si="3"/>
        <v>27.22</v>
      </c>
      <c r="G9" s="36">
        <f t="shared" si="4"/>
        <v>30.63</v>
      </c>
      <c r="H9" s="44"/>
      <c r="I9" s="38"/>
      <c r="K9" s="39">
        <f t="shared" si="5"/>
        <v>0</v>
      </c>
      <c r="L9" s="39">
        <f t="shared" si="6"/>
        <v>0</v>
      </c>
      <c r="N9" s="40" t="s">
        <v>23</v>
      </c>
    </row>
    <row r="10" ht="75.0" customHeight="1">
      <c r="A10" s="45" t="s">
        <v>24</v>
      </c>
      <c r="B10" s="33">
        <v>1.0</v>
      </c>
      <c r="C10" s="33">
        <v>30.0</v>
      </c>
      <c r="D10" s="43">
        <v>6500.0</v>
      </c>
      <c r="E10" s="35">
        <f t="shared" si="2"/>
        <v>4550</v>
      </c>
      <c r="F10" s="36">
        <f t="shared" si="3"/>
        <v>50.56</v>
      </c>
      <c r="G10" s="36">
        <f t="shared" si="4"/>
        <v>56.88</v>
      </c>
      <c r="H10" s="44"/>
      <c r="I10" s="38"/>
      <c r="K10" s="39">
        <f t="shared" si="5"/>
        <v>0</v>
      </c>
      <c r="L10" s="39">
        <f t="shared" si="6"/>
        <v>0</v>
      </c>
      <c r="N10" s="40" t="s">
        <v>25</v>
      </c>
    </row>
    <row r="11" ht="75.0" customHeight="1">
      <c r="A11" s="45" t="s">
        <v>26</v>
      </c>
      <c r="B11" s="33">
        <v>1.0</v>
      </c>
      <c r="C11" s="33">
        <v>30.0</v>
      </c>
      <c r="D11" s="43">
        <v>6500.0</v>
      </c>
      <c r="E11" s="35">
        <f t="shared" si="2"/>
        <v>4550</v>
      </c>
      <c r="F11" s="36">
        <f t="shared" si="3"/>
        <v>50.56</v>
      </c>
      <c r="G11" s="36">
        <f t="shared" si="4"/>
        <v>56.88</v>
      </c>
      <c r="H11" s="44"/>
      <c r="I11" s="38"/>
      <c r="K11" s="39">
        <f t="shared" si="5"/>
        <v>0</v>
      </c>
      <c r="L11" s="39">
        <f t="shared" si="6"/>
        <v>0</v>
      </c>
      <c r="N11" s="40" t="s">
        <v>27</v>
      </c>
    </row>
    <row r="12" ht="75.0" customHeight="1">
      <c r="A12" s="45" t="s">
        <v>28</v>
      </c>
      <c r="B12" s="33">
        <v>1.0</v>
      </c>
      <c r="C12" s="33">
        <v>30.0</v>
      </c>
      <c r="D12" s="43">
        <v>8000.0</v>
      </c>
      <c r="E12" s="35">
        <f t="shared" si="2"/>
        <v>5600</v>
      </c>
      <c r="F12" s="36">
        <f t="shared" si="3"/>
        <v>62.22</v>
      </c>
      <c r="G12" s="36">
        <f t="shared" si="4"/>
        <v>70</v>
      </c>
      <c r="H12" s="44"/>
      <c r="I12" s="38"/>
      <c r="K12" s="39">
        <f t="shared" si="5"/>
        <v>0</v>
      </c>
      <c r="L12" s="39">
        <f t="shared" si="6"/>
        <v>0</v>
      </c>
      <c r="N12" s="40" t="s">
        <v>29</v>
      </c>
    </row>
    <row r="13" ht="75.0" customHeight="1">
      <c r="A13" s="45" t="s">
        <v>30</v>
      </c>
      <c r="B13" s="42">
        <v>43862.0</v>
      </c>
      <c r="C13" s="41">
        <v>15.0</v>
      </c>
      <c r="D13" s="43">
        <v>3000.0</v>
      </c>
      <c r="E13" s="35">
        <f t="shared" si="2"/>
        <v>2100</v>
      </c>
      <c r="F13" s="36">
        <f t="shared" si="3"/>
        <v>23.33</v>
      </c>
      <c r="G13" s="36">
        <f t="shared" si="4"/>
        <v>26.25</v>
      </c>
      <c r="H13" s="44"/>
      <c r="I13" s="38"/>
      <c r="K13" s="39">
        <f t="shared" si="5"/>
        <v>0</v>
      </c>
      <c r="L13" s="39">
        <f t="shared" si="6"/>
        <v>0</v>
      </c>
      <c r="N13" s="40" t="s">
        <v>31</v>
      </c>
    </row>
    <row r="14" ht="99.75" customHeight="1">
      <c r="A14" s="45" t="s">
        <v>32</v>
      </c>
      <c r="B14" s="42">
        <v>43862.0</v>
      </c>
      <c r="C14" s="41">
        <v>15.0</v>
      </c>
      <c r="D14" s="43">
        <v>4000.0</v>
      </c>
      <c r="E14" s="35">
        <f t="shared" si="2"/>
        <v>2800</v>
      </c>
      <c r="F14" s="36">
        <f t="shared" si="3"/>
        <v>31.11</v>
      </c>
      <c r="G14" s="36">
        <f t="shared" si="4"/>
        <v>35</v>
      </c>
      <c r="H14" s="44"/>
      <c r="I14" s="38"/>
      <c r="K14" s="39">
        <f t="shared" si="5"/>
        <v>0</v>
      </c>
      <c r="L14" s="39">
        <f t="shared" si="6"/>
        <v>0</v>
      </c>
      <c r="N14" s="40" t="s">
        <v>33</v>
      </c>
    </row>
    <row r="15" ht="99.75" customHeight="1">
      <c r="A15" s="45" t="s">
        <v>34</v>
      </c>
      <c r="B15" s="41">
        <v>1.0</v>
      </c>
      <c r="C15" s="41">
        <v>30.0</v>
      </c>
      <c r="D15" s="46">
        <v>5500.0</v>
      </c>
      <c r="E15" s="35">
        <f t="shared" si="2"/>
        <v>3850</v>
      </c>
      <c r="F15" s="36">
        <f t="shared" si="3"/>
        <v>42.78</v>
      </c>
      <c r="G15" s="36">
        <f t="shared" si="4"/>
        <v>48.13</v>
      </c>
      <c r="H15" s="47"/>
      <c r="I15" s="38"/>
      <c r="K15" s="39">
        <f t="shared" si="5"/>
        <v>0</v>
      </c>
      <c r="L15" s="39">
        <f t="shared" si="6"/>
        <v>0</v>
      </c>
      <c r="N15" s="40" t="s">
        <v>35</v>
      </c>
    </row>
    <row r="16" ht="99.75" customHeight="1">
      <c r="A16" s="48" t="s">
        <v>36</v>
      </c>
      <c r="B16" s="41">
        <v>1.0</v>
      </c>
      <c r="C16" s="41">
        <v>30.0</v>
      </c>
      <c r="D16" s="43">
        <v>5500.0</v>
      </c>
      <c r="E16" s="35">
        <f t="shared" si="2"/>
        <v>3850</v>
      </c>
      <c r="F16" s="36">
        <f t="shared" si="3"/>
        <v>42.78</v>
      </c>
      <c r="G16" s="36">
        <f t="shared" si="4"/>
        <v>48.13</v>
      </c>
      <c r="H16" s="47"/>
      <c r="I16" s="38"/>
      <c r="K16" s="39">
        <f t="shared" si="5"/>
        <v>0</v>
      </c>
      <c r="L16" s="39">
        <f t="shared" si="6"/>
        <v>0</v>
      </c>
      <c r="N16" s="40" t="s">
        <v>37</v>
      </c>
    </row>
    <row r="17" ht="99.75" customHeight="1">
      <c r="A17" s="48" t="s">
        <v>38</v>
      </c>
      <c r="B17" s="42">
        <v>43862.0</v>
      </c>
      <c r="C17" s="49">
        <v>15.0</v>
      </c>
      <c r="D17" s="46">
        <v>9000.0</v>
      </c>
      <c r="E17" s="35">
        <f t="shared" si="2"/>
        <v>6300</v>
      </c>
      <c r="F17" s="36">
        <f t="shared" si="3"/>
        <v>70</v>
      </c>
      <c r="G17" s="36">
        <f t="shared" si="4"/>
        <v>78.75</v>
      </c>
      <c r="H17" s="47"/>
      <c r="I17" s="38"/>
      <c r="K17" s="39">
        <f t="shared" si="5"/>
        <v>0</v>
      </c>
      <c r="L17" s="39">
        <f t="shared" si="6"/>
        <v>0</v>
      </c>
      <c r="N17" s="40" t="s">
        <v>39</v>
      </c>
    </row>
    <row r="18" ht="75.0" customHeight="1">
      <c r="A18" s="50" t="s">
        <v>40</v>
      </c>
      <c r="B18" s="51"/>
      <c r="C18" s="51"/>
      <c r="D18" s="51"/>
      <c r="E18" s="52"/>
      <c r="F18" s="53"/>
      <c r="G18" s="53"/>
      <c r="H18" s="54"/>
      <c r="I18" s="28"/>
      <c r="J18" s="55"/>
      <c r="K18" s="56"/>
      <c r="L18" s="56"/>
      <c r="M18" s="55"/>
      <c r="N18" s="55"/>
      <c r="O18" s="55"/>
      <c r="P18" s="55"/>
      <c r="Q18" s="55"/>
      <c r="R18" s="55"/>
      <c r="S18" s="55"/>
      <c r="T18" s="55"/>
      <c r="U18" s="55"/>
      <c r="V18" s="55"/>
      <c r="W18" s="55"/>
      <c r="X18" s="55"/>
    </row>
    <row r="19" ht="97.5" customHeight="1">
      <c r="A19" s="45" t="s">
        <v>41</v>
      </c>
      <c r="B19" s="33" t="s">
        <v>42</v>
      </c>
      <c r="C19" s="33">
        <v>50.0</v>
      </c>
      <c r="D19" s="41">
        <v>950.0</v>
      </c>
      <c r="E19" s="35">
        <f t="shared" ref="E19:E27" si="7">D19-D19/100*$E$3</f>
        <v>665</v>
      </c>
      <c r="F19" s="36">
        <f t="shared" ref="F19:F27" si="8">round((E19/$F$3),2)</f>
        <v>7.39</v>
      </c>
      <c r="G19" s="36">
        <f t="shared" ref="G19:G27" si="9">round((E19/$G$3),2)</f>
        <v>8.31</v>
      </c>
      <c r="H19" s="44"/>
      <c r="I19" s="38"/>
      <c r="K19" s="39">
        <f t="shared" ref="K19:K27" si="10">I19*F19</f>
        <v>0</v>
      </c>
      <c r="L19" s="39">
        <f t="shared" ref="L19:L27" si="11">I19*G19</f>
        <v>0</v>
      </c>
      <c r="N19" s="40" t="s">
        <v>43</v>
      </c>
    </row>
    <row r="20" ht="97.5" customHeight="1">
      <c r="A20" s="57" t="s">
        <v>44</v>
      </c>
      <c r="B20" s="33" t="s">
        <v>42</v>
      </c>
      <c r="C20" s="33">
        <v>50.0</v>
      </c>
      <c r="D20" s="41">
        <v>1000.0</v>
      </c>
      <c r="E20" s="35">
        <f t="shared" si="7"/>
        <v>700</v>
      </c>
      <c r="F20" s="36">
        <f t="shared" si="8"/>
        <v>7.78</v>
      </c>
      <c r="G20" s="36">
        <f t="shared" si="9"/>
        <v>8.75</v>
      </c>
      <c r="H20" s="44"/>
      <c r="I20" s="38"/>
      <c r="K20" s="39">
        <f t="shared" si="10"/>
        <v>0</v>
      </c>
      <c r="L20" s="39">
        <f t="shared" si="11"/>
        <v>0</v>
      </c>
      <c r="N20" s="40" t="s">
        <v>45</v>
      </c>
    </row>
    <row r="21" ht="97.5" customHeight="1">
      <c r="A21" s="58"/>
      <c r="B21" s="42">
        <v>43862.0</v>
      </c>
      <c r="C21" s="33">
        <v>15.0</v>
      </c>
      <c r="D21" s="41">
        <v>400.0</v>
      </c>
      <c r="E21" s="35">
        <f t="shared" si="7"/>
        <v>280</v>
      </c>
      <c r="F21" s="36">
        <f t="shared" si="8"/>
        <v>3.11</v>
      </c>
      <c r="G21" s="36">
        <f t="shared" si="9"/>
        <v>3.5</v>
      </c>
      <c r="H21" s="44"/>
      <c r="I21" s="38"/>
      <c r="K21" s="39">
        <f t="shared" si="10"/>
        <v>0</v>
      </c>
      <c r="L21" s="39">
        <f t="shared" si="11"/>
        <v>0</v>
      </c>
      <c r="N21" s="40" t="s">
        <v>45</v>
      </c>
    </row>
    <row r="22" ht="97.5" customHeight="1">
      <c r="A22" s="45" t="s">
        <v>46</v>
      </c>
      <c r="B22" s="33" t="s">
        <v>42</v>
      </c>
      <c r="C22" s="33">
        <v>50.0</v>
      </c>
      <c r="D22" s="41">
        <v>900.0</v>
      </c>
      <c r="E22" s="35">
        <f t="shared" si="7"/>
        <v>630</v>
      </c>
      <c r="F22" s="36">
        <f t="shared" si="8"/>
        <v>7</v>
      </c>
      <c r="G22" s="36">
        <f t="shared" si="9"/>
        <v>7.88</v>
      </c>
      <c r="H22" s="44"/>
      <c r="I22" s="38"/>
      <c r="K22" s="39">
        <f t="shared" si="10"/>
        <v>0</v>
      </c>
      <c r="L22" s="39">
        <f t="shared" si="11"/>
        <v>0</v>
      </c>
      <c r="N22" s="40" t="s">
        <v>47</v>
      </c>
    </row>
    <row r="23" ht="97.5" customHeight="1">
      <c r="A23" s="45" t="s">
        <v>48</v>
      </c>
      <c r="B23" s="33" t="s">
        <v>42</v>
      </c>
      <c r="C23" s="33">
        <v>50.0</v>
      </c>
      <c r="D23" s="41">
        <v>900.0</v>
      </c>
      <c r="E23" s="35">
        <f t="shared" si="7"/>
        <v>630</v>
      </c>
      <c r="F23" s="36">
        <f t="shared" si="8"/>
        <v>7</v>
      </c>
      <c r="G23" s="36">
        <f t="shared" si="9"/>
        <v>7.88</v>
      </c>
      <c r="H23" s="44"/>
      <c r="I23" s="38"/>
      <c r="K23" s="39">
        <f t="shared" si="10"/>
        <v>0</v>
      </c>
      <c r="L23" s="39">
        <f t="shared" si="11"/>
        <v>0</v>
      </c>
      <c r="N23" s="40" t="s">
        <v>49</v>
      </c>
    </row>
    <row r="24" ht="97.5" customHeight="1">
      <c r="A24" s="45" t="s">
        <v>50</v>
      </c>
      <c r="B24" s="33" t="s">
        <v>42</v>
      </c>
      <c r="C24" s="33">
        <v>50.0</v>
      </c>
      <c r="D24" s="41">
        <v>900.0</v>
      </c>
      <c r="E24" s="35">
        <f t="shared" si="7"/>
        <v>630</v>
      </c>
      <c r="F24" s="36">
        <f t="shared" si="8"/>
        <v>7</v>
      </c>
      <c r="G24" s="36">
        <f t="shared" si="9"/>
        <v>7.88</v>
      </c>
      <c r="H24" s="44"/>
      <c r="I24" s="38"/>
      <c r="K24" s="39">
        <f t="shared" si="10"/>
        <v>0</v>
      </c>
      <c r="L24" s="39">
        <f t="shared" si="11"/>
        <v>0</v>
      </c>
      <c r="N24" s="40" t="s">
        <v>51</v>
      </c>
    </row>
    <row r="25" ht="97.5" customHeight="1">
      <c r="A25" s="45" t="s">
        <v>52</v>
      </c>
      <c r="B25" s="33">
        <v>2.0</v>
      </c>
      <c r="C25" s="33">
        <v>60.0</v>
      </c>
      <c r="D25" s="41">
        <v>1150.0</v>
      </c>
      <c r="E25" s="35">
        <f t="shared" si="7"/>
        <v>805</v>
      </c>
      <c r="F25" s="36">
        <f t="shared" si="8"/>
        <v>8.94</v>
      </c>
      <c r="G25" s="36">
        <f t="shared" si="9"/>
        <v>10.06</v>
      </c>
      <c r="H25" s="44"/>
      <c r="I25" s="38"/>
      <c r="K25" s="39">
        <f t="shared" si="10"/>
        <v>0</v>
      </c>
      <c r="L25" s="39">
        <f t="shared" si="11"/>
        <v>0</v>
      </c>
      <c r="N25" s="40" t="s">
        <v>53</v>
      </c>
    </row>
    <row r="26" ht="97.5" customHeight="1">
      <c r="A26" s="45" t="s">
        <v>54</v>
      </c>
      <c r="B26" s="33">
        <v>2.0</v>
      </c>
      <c r="C26" s="33">
        <v>60.0</v>
      </c>
      <c r="D26" s="41">
        <v>1150.0</v>
      </c>
      <c r="E26" s="35">
        <f t="shared" si="7"/>
        <v>805</v>
      </c>
      <c r="F26" s="36">
        <f t="shared" si="8"/>
        <v>8.94</v>
      </c>
      <c r="G26" s="36">
        <f t="shared" si="9"/>
        <v>10.06</v>
      </c>
      <c r="H26" s="44"/>
      <c r="I26" s="38"/>
      <c r="K26" s="39">
        <f t="shared" si="10"/>
        <v>0</v>
      </c>
      <c r="L26" s="39">
        <f t="shared" si="11"/>
        <v>0</v>
      </c>
      <c r="N26" s="40" t="s">
        <v>55</v>
      </c>
    </row>
    <row r="27" ht="97.5" customHeight="1">
      <c r="A27" s="45" t="s">
        <v>56</v>
      </c>
      <c r="B27" s="41">
        <v>2.0</v>
      </c>
      <c r="C27" s="41">
        <v>60.0</v>
      </c>
      <c r="D27" s="41">
        <v>1150.0</v>
      </c>
      <c r="E27" s="35">
        <f t="shared" si="7"/>
        <v>805</v>
      </c>
      <c r="F27" s="36">
        <f t="shared" si="8"/>
        <v>8.94</v>
      </c>
      <c r="G27" s="36">
        <f t="shared" si="9"/>
        <v>10.06</v>
      </c>
      <c r="H27" s="44"/>
      <c r="I27" s="38"/>
      <c r="K27" s="39">
        <f t="shared" si="10"/>
        <v>0</v>
      </c>
      <c r="L27" s="39">
        <f t="shared" si="11"/>
        <v>0</v>
      </c>
      <c r="N27" s="40" t="s">
        <v>57</v>
      </c>
    </row>
    <row r="28" ht="75.0" customHeight="1">
      <c r="A28" s="50" t="s">
        <v>58</v>
      </c>
      <c r="B28" s="51"/>
      <c r="C28" s="51"/>
      <c r="D28" s="51"/>
      <c r="E28" s="52"/>
      <c r="F28" s="53"/>
      <c r="G28" s="53"/>
      <c r="H28" s="54"/>
      <c r="I28" s="28"/>
      <c r="J28" s="59"/>
      <c r="K28" s="60"/>
      <c r="L28" s="60"/>
      <c r="M28" s="61"/>
      <c r="N28" s="55"/>
      <c r="O28" s="55"/>
      <c r="P28" s="55"/>
      <c r="Q28" s="55"/>
      <c r="R28" s="55"/>
      <c r="S28" s="55"/>
      <c r="T28" s="55"/>
      <c r="U28" s="55"/>
      <c r="V28" s="55"/>
      <c r="W28" s="55"/>
      <c r="X28" s="55"/>
    </row>
    <row r="29" ht="75.0" customHeight="1">
      <c r="A29" s="62" t="s">
        <v>59</v>
      </c>
      <c r="B29" s="33">
        <v>2.0</v>
      </c>
      <c r="C29" s="33">
        <v>60.0</v>
      </c>
      <c r="D29" s="41">
        <v>1250.0</v>
      </c>
      <c r="E29" s="35">
        <f t="shared" ref="E29:E34" si="12">D29-D29/100*$E$3</f>
        <v>875</v>
      </c>
      <c r="F29" s="36">
        <f t="shared" ref="F29:F34" si="13">round((E29/$F$3),2)</f>
        <v>9.72</v>
      </c>
      <c r="G29" s="36">
        <f t="shared" ref="G29:G34" si="14">round((E29/$G$3),2)</f>
        <v>10.94</v>
      </c>
      <c r="H29" s="44"/>
      <c r="I29" s="38"/>
      <c r="K29" s="39">
        <f t="shared" ref="K29:K34" si="15">I29*F29</f>
        <v>0</v>
      </c>
      <c r="L29" s="39">
        <f t="shared" ref="L29:L34" si="16">I29*G29</f>
        <v>0</v>
      </c>
      <c r="N29" s="40" t="s">
        <v>60</v>
      </c>
    </row>
    <row r="30" ht="75.0" customHeight="1">
      <c r="A30" s="62" t="s">
        <v>61</v>
      </c>
      <c r="B30" s="33">
        <v>2.0</v>
      </c>
      <c r="C30" s="33">
        <v>60.0</v>
      </c>
      <c r="D30" s="41">
        <v>1250.0</v>
      </c>
      <c r="E30" s="35">
        <f t="shared" si="12"/>
        <v>875</v>
      </c>
      <c r="F30" s="36">
        <f t="shared" si="13"/>
        <v>9.72</v>
      </c>
      <c r="G30" s="36">
        <f t="shared" si="14"/>
        <v>10.94</v>
      </c>
      <c r="H30" s="44"/>
      <c r="I30" s="38"/>
      <c r="K30" s="39">
        <f t="shared" si="15"/>
        <v>0</v>
      </c>
      <c r="L30" s="39">
        <f t="shared" si="16"/>
        <v>0</v>
      </c>
      <c r="N30" s="40" t="s">
        <v>62</v>
      </c>
    </row>
    <row r="31" ht="75.0" customHeight="1">
      <c r="A31" s="62" t="s">
        <v>63</v>
      </c>
      <c r="B31" s="33">
        <v>2.0</v>
      </c>
      <c r="C31" s="33">
        <v>60.0</v>
      </c>
      <c r="D31" s="41">
        <v>1250.0</v>
      </c>
      <c r="E31" s="35">
        <f t="shared" si="12"/>
        <v>875</v>
      </c>
      <c r="F31" s="36">
        <f t="shared" si="13"/>
        <v>9.72</v>
      </c>
      <c r="G31" s="36">
        <f t="shared" si="14"/>
        <v>10.94</v>
      </c>
      <c r="H31" s="44"/>
      <c r="I31" s="38"/>
      <c r="K31" s="39">
        <f t="shared" si="15"/>
        <v>0</v>
      </c>
      <c r="L31" s="39">
        <f t="shared" si="16"/>
        <v>0</v>
      </c>
      <c r="N31" s="40" t="s">
        <v>64</v>
      </c>
    </row>
    <row r="32" ht="75.0" customHeight="1">
      <c r="A32" s="62" t="s">
        <v>65</v>
      </c>
      <c r="B32" s="33">
        <v>2.0</v>
      </c>
      <c r="C32" s="33">
        <v>60.0</v>
      </c>
      <c r="D32" s="41">
        <v>1250.0</v>
      </c>
      <c r="E32" s="35">
        <f t="shared" si="12"/>
        <v>875</v>
      </c>
      <c r="F32" s="36">
        <f t="shared" si="13"/>
        <v>9.72</v>
      </c>
      <c r="G32" s="36">
        <f t="shared" si="14"/>
        <v>10.94</v>
      </c>
      <c r="H32" s="44"/>
      <c r="I32" s="38"/>
      <c r="K32" s="39">
        <f t="shared" si="15"/>
        <v>0</v>
      </c>
      <c r="L32" s="39">
        <f t="shared" si="16"/>
        <v>0</v>
      </c>
      <c r="N32" s="40" t="s">
        <v>66</v>
      </c>
    </row>
    <row r="33" ht="75.0" customHeight="1">
      <c r="A33" s="62" t="s">
        <v>67</v>
      </c>
      <c r="B33" s="33">
        <v>2.0</v>
      </c>
      <c r="C33" s="33">
        <v>60.0</v>
      </c>
      <c r="D33" s="41">
        <v>1250.0</v>
      </c>
      <c r="E33" s="35">
        <f t="shared" si="12"/>
        <v>875</v>
      </c>
      <c r="F33" s="36">
        <f t="shared" si="13"/>
        <v>9.72</v>
      </c>
      <c r="G33" s="36">
        <f t="shared" si="14"/>
        <v>10.94</v>
      </c>
      <c r="H33" s="44"/>
      <c r="I33" s="38"/>
      <c r="K33" s="39">
        <f t="shared" si="15"/>
        <v>0</v>
      </c>
      <c r="L33" s="39">
        <f t="shared" si="16"/>
        <v>0</v>
      </c>
      <c r="N33" s="40" t="s">
        <v>68</v>
      </c>
    </row>
    <row r="34" ht="75.0" customHeight="1">
      <c r="A34" s="62" t="s">
        <v>69</v>
      </c>
      <c r="B34" s="33">
        <v>2.0</v>
      </c>
      <c r="C34" s="33">
        <v>60.0</v>
      </c>
      <c r="D34" s="41">
        <v>400.0</v>
      </c>
      <c r="E34" s="35">
        <f t="shared" si="12"/>
        <v>280</v>
      </c>
      <c r="F34" s="36">
        <f t="shared" si="13"/>
        <v>3.11</v>
      </c>
      <c r="G34" s="36">
        <f t="shared" si="14"/>
        <v>3.5</v>
      </c>
      <c r="H34" s="44"/>
      <c r="I34" s="38"/>
      <c r="K34" s="39">
        <f t="shared" si="15"/>
        <v>0</v>
      </c>
      <c r="L34" s="39">
        <f t="shared" si="16"/>
        <v>0</v>
      </c>
      <c r="N34" s="40" t="s">
        <v>70</v>
      </c>
    </row>
    <row r="35" ht="75.0" customHeight="1">
      <c r="A35" s="63" t="s">
        <v>71</v>
      </c>
      <c r="B35" s="64"/>
      <c r="C35" s="64"/>
      <c r="D35" s="64"/>
      <c r="E35" s="64"/>
      <c r="F35" s="64"/>
      <c r="G35" s="65"/>
      <c r="H35" s="47"/>
      <c r="I35" s="28"/>
      <c r="J35" s="66"/>
      <c r="K35" s="60"/>
      <c r="L35" s="60"/>
      <c r="M35" s="66"/>
      <c r="N35" s="66"/>
      <c r="O35" s="66"/>
      <c r="P35" s="66"/>
      <c r="Q35" s="66"/>
      <c r="R35" s="66"/>
      <c r="S35" s="66"/>
      <c r="T35" s="66"/>
      <c r="U35" s="66"/>
      <c r="V35" s="66"/>
      <c r="W35" s="66"/>
      <c r="X35" s="66"/>
    </row>
    <row r="36" ht="75.0" customHeight="1">
      <c r="A36" s="45" t="s">
        <v>72</v>
      </c>
      <c r="B36" s="41">
        <v>2.0</v>
      </c>
      <c r="C36" s="41">
        <v>60.0</v>
      </c>
      <c r="D36" s="49">
        <v>1000.0</v>
      </c>
      <c r="E36" s="35">
        <f t="shared" ref="E36:E40" si="17">D36-D36/100*$E$3</f>
        <v>700</v>
      </c>
      <c r="F36" s="36">
        <f t="shared" ref="F36:F40" si="18">round((E36/$F$3),2)</f>
        <v>7.78</v>
      </c>
      <c r="G36" s="36">
        <f t="shared" ref="G36:G40" si="19">round((E36/$G$3),2)</f>
        <v>8.75</v>
      </c>
      <c r="H36" s="47"/>
      <c r="I36" s="38"/>
      <c r="K36" s="39">
        <f t="shared" ref="K36:K40" si="20">I36*F36</f>
        <v>0</v>
      </c>
      <c r="L36" s="39">
        <f t="shared" ref="L36:L40" si="21">I36*G36</f>
        <v>0</v>
      </c>
      <c r="N36" s="40" t="s">
        <v>73</v>
      </c>
    </row>
    <row r="37" ht="75.0" customHeight="1">
      <c r="A37" s="45" t="s">
        <v>74</v>
      </c>
      <c r="B37" s="41">
        <v>2.0</v>
      </c>
      <c r="C37" s="41">
        <v>60.0</v>
      </c>
      <c r="D37" s="49">
        <v>1000.0</v>
      </c>
      <c r="E37" s="35">
        <f t="shared" si="17"/>
        <v>700</v>
      </c>
      <c r="F37" s="36">
        <f t="shared" si="18"/>
        <v>7.78</v>
      </c>
      <c r="G37" s="36">
        <f t="shared" si="19"/>
        <v>8.75</v>
      </c>
      <c r="H37" s="47"/>
      <c r="I37" s="38"/>
      <c r="K37" s="39">
        <f t="shared" si="20"/>
        <v>0</v>
      </c>
      <c r="L37" s="39">
        <f t="shared" si="21"/>
        <v>0</v>
      </c>
      <c r="N37" s="40" t="s">
        <v>75</v>
      </c>
    </row>
    <row r="38" ht="75.0" customHeight="1">
      <c r="A38" s="45" t="s">
        <v>76</v>
      </c>
      <c r="B38" s="41">
        <v>2.0</v>
      </c>
      <c r="C38" s="41">
        <v>60.0</v>
      </c>
      <c r="D38" s="49">
        <v>1000.0</v>
      </c>
      <c r="E38" s="35">
        <f t="shared" si="17"/>
        <v>700</v>
      </c>
      <c r="F38" s="36">
        <f t="shared" si="18"/>
        <v>7.78</v>
      </c>
      <c r="G38" s="36">
        <f t="shared" si="19"/>
        <v>8.75</v>
      </c>
      <c r="H38" s="47"/>
      <c r="I38" s="38"/>
      <c r="K38" s="39">
        <f t="shared" si="20"/>
        <v>0</v>
      </c>
      <c r="L38" s="39">
        <f t="shared" si="21"/>
        <v>0</v>
      </c>
      <c r="N38" s="40" t="s">
        <v>77</v>
      </c>
    </row>
    <row r="39" ht="75.0" customHeight="1">
      <c r="A39" s="45" t="s">
        <v>78</v>
      </c>
      <c r="B39" s="41">
        <v>2.0</v>
      </c>
      <c r="C39" s="41">
        <v>60.0</v>
      </c>
      <c r="D39" s="49">
        <v>1000.0</v>
      </c>
      <c r="E39" s="35">
        <f t="shared" si="17"/>
        <v>700</v>
      </c>
      <c r="F39" s="36">
        <f t="shared" si="18"/>
        <v>7.78</v>
      </c>
      <c r="G39" s="36">
        <f t="shared" si="19"/>
        <v>8.75</v>
      </c>
      <c r="H39" s="47"/>
      <c r="I39" s="38"/>
      <c r="K39" s="39">
        <f t="shared" si="20"/>
        <v>0</v>
      </c>
      <c r="L39" s="39">
        <f t="shared" si="21"/>
        <v>0</v>
      </c>
      <c r="N39" s="40" t="s">
        <v>79</v>
      </c>
    </row>
    <row r="40" ht="75.0" customHeight="1">
      <c r="A40" s="45" t="s">
        <v>80</v>
      </c>
      <c r="B40" s="41">
        <v>2.0</v>
      </c>
      <c r="C40" s="41">
        <v>60.0</v>
      </c>
      <c r="D40" s="49">
        <v>1000.0</v>
      </c>
      <c r="E40" s="35">
        <f t="shared" si="17"/>
        <v>700</v>
      </c>
      <c r="F40" s="36">
        <f t="shared" si="18"/>
        <v>7.78</v>
      </c>
      <c r="G40" s="36">
        <f t="shared" si="19"/>
        <v>8.75</v>
      </c>
      <c r="H40" s="47"/>
      <c r="I40" s="38"/>
      <c r="K40" s="39">
        <f t="shared" si="20"/>
        <v>0</v>
      </c>
      <c r="L40" s="39">
        <f t="shared" si="21"/>
        <v>0</v>
      </c>
      <c r="N40" s="40" t="s">
        <v>81</v>
      </c>
    </row>
    <row r="41" ht="75.0" customHeight="1">
      <c r="A41" s="50" t="s">
        <v>82</v>
      </c>
      <c r="B41" s="51"/>
      <c r="C41" s="51"/>
      <c r="D41" s="51"/>
      <c r="E41" s="52"/>
      <c r="F41" s="53"/>
      <c r="G41" s="53"/>
      <c r="H41" s="54"/>
      <c r="I41" s="28"/>
      <c r="J41" s="55"/>
      <c r="K41" s="56"/>
      <c r="L41" s="56"/>
      <c r="M41" s="55"/>
      <c r="N41" s="55"/>
      <c r="O41" s="55"/>
      <c r="P41" s="55"/>
      <c r="Q41" s="55"/>
      <c r="R41" s="55"/>
      <c r="S41" s="55"/>
      <c r="T41" s="55"/>
      <c r="U41" s="55"/>
      <c r="V41" s="55"/>
      <c r="W41" s="55"/>
      <c r="X41" s="55"/>
    </row>
    <row r="42" ht="75.0" customHeight="1">
      <c r="A42" s="45" t="s">
        <v>83</v>
      </c>
      <c r="B42" s="33" t="s">
        <v>42</v>
      </c>
      <c r="C42" s="33">
        <v>50.0</v>
      </c>
      <c r="D42" s="41">
        <v>1050.0</v>
      </c>
      <c r="E42" s="35">
        <f t="shared" ref="E42:E48" si="22">D42-D42/100*$E$3</f>
        <v>735</v>
      </c>
      <c r="F42" s="36">
        <f t="shared" ref="F42:F48" si="23">round((E42/$F$3),2)</f>
        <v>8.17</v>
      </c>
      <c r="G42" s="36">
        <f t="shared" ref="G42:G48" si="24">round((E42/$G$3),2)</f>
        <v>9.19</v>
      </c>
      <c r="H42" s="44"/>
      <c r="I42" s="38"/>
      <c r="K42" s="39">
        <f t="shared" ref="K42:K48" si="25">I42*F42</f>
        <v>0</v>
      </c>
      <c r="L42" s="39">
        <f t="shared" ref="L42:L48" si="26">I42*G42</f>
        <v>0</v>
      </c>
      <c r="N42" s="40" t="s">
        <v>84</v>
      </c>
    </row>
    <row r="43" ht="75.0" customHeight="1">
      <c r="A43" s="45" t="s">
        <v>85</v>
      </c>
      <c r="B43" s="33" t="s">
        <v>42</v>
      </c>
      <c r="C43" s="33">
        <v>50.0</v>
      </c>
      <c r="D43" s="41">
        <v>1050.0</v>
      </c>
      <c r="E43" s="35">
        <f t="shared" si="22"/>
        <v>735</v>
      </c>
      <c r="F43" s="36">
        <f t="shared" si="23"/>
        <v>8.17</v>
      </c>
      <c r="G43" s="36">
        <f t="shared" si="24"/>
        <v>9.19</v>
      </c>
      <c r="H43" s="44"/>
      <c r="I43" s="38"/>
      <c r="K43" s="39">
        <f t="shared" si="25"/>
        <v>0</v>
      </c>
      <c r="L43" s="39">
        <f t="shared" si="26"/>
        <v>0</v>
      </c>
      <c r="N43" s="40" t="s">
        <v>86</v>
      </c>
    </row>
    <row r="44" ht="75.0" customHeight="1">
      <c r="A44" s="45" t="s">
        <v>87</v>
      </c>
      <c r="B44" s="33" t="s">
        <v>42</v>
      </c>
      <c r="C44" s="33">
        <v>50.0</v>
      </c>
      <c r="D44" s="41">
        <v>1050.0</v>
      </c>
      <c r="E44" s="35">
        <f t="shared" si="22"/>
        <v>735</v>
      </c>
      <c r="F44" s="36">
        <f t="shared" si="23"/>
        <v>8.17</v>
      </c>
      <c r="G44" s="36">
        <f t="shared" si="24"/>
        <v>9.19</v>
      </c>
      <c r="H44" s="44"/>
      <c r="I44" s="38"/>
      <c r="K44" s="39">
        <f t="shared" si="25"/>
        <v>0</v>
      </c>
      <c r="L44" s="39">
        <f t="shared" si="26"/>
        <v>0</v>
      </c>
      <c r="N44" s="40" t="s">
        <v>88</v>
      </c>
    </row>
    <row r="45" ht="75.0" customHeight="1">
      <c r="A45" s="45" t="s">
        <v>89</v>
      </c>
      <c r="B45" s="33" t="s">
        <v>42</v>
      </c>
      <c r="C45" s="33">
        <v>50.0</v>
      </c>
      <c r="D45" s="41">
        <v>1050.0</v>
      </c>
      <c r="E45" s="35">
        <f t="shared" si="22"/>
        <v>735</v>
      </c>
      <c r="F45" s="36">
        <f t="shared" si="23"/>
        <v>8.17</v>
      </c>
      <c r="G45" s="36">
        <f t="shared" si="24"/>
        <v>9.19</v>
      </c>
      <c r="H45" s="44"/>
      <c r="I45" s="38"/>
      <c r="K45" s="39">
        <f t="shared" si="25"/>
        <v>0</v>
      </c>
      <c r="L45" s="39">
        <f t="shared" si="26"/>
        <v>0</v>
      </c>
      <c r="N45" s="40" t="s">
        <v>90</v>
      </c>
    </row>
    <row r="46" ht="75.0" customHeight="1">
      <c r="A46" s="45" t="s">
        <v>91</v>
      </c>
      <c r="B46" s="33" t="s">
        <v>42</v>
      </c>
      <c r="C46" s="33">
        <v>50.0</v>
      </c>
      <c r="D46" s="41">
        <v>1050.0</v>
      </c>
      <c r="E46" s="35">
        <f t="shared" si="22"/>
        <v>735</v>
      </c>
      <c r="F46" s="36">
        <f t="shared" si="23"/>
        <v>8.17</v>
      </c>
      <c r="G46" s="36">
        <f t="shared" si="24"/>
        <v>9.19</v>
      </c>
      <c r="H46" s="44"/>
      <c r="I46" s="38"/>
      <c r="K46" s="39">
        <f t="shared" si="25"/>
        <v>0</v>
      </c>
      <c r="L46" s="39">
        <f t="shared" si="26"/>
        <v>0</v>
      </c>
      <c r="N46" s="40" t="s">
        <v>92</v>
      </c>
    </row>
    <row r="47" ht="75.0" customHeight="1">
      <c r="A47" s="45" t="s">
        <v>93</v>
      </c>
      <c r="B47" s="33" t="s">
        <v>42</v>
      </c>
      <c r="C47" s="33">
        <v>50.0</v>
      </c>
      <c r="D47" s="41">
        <v>1050.0</v>
      </c>
      <c r="E47" s="35">
        <f t="shared" si="22"/>
        <v>735</v>
      </c>
      <c r="F47" s="36">
        <f t="shared" si="23"/>
        <v>8.17</v>
      </c>
      <c r="G47" s="36">
        <f t="shared" si="24"/>
        <v>9.19</v>
      </c>
      <c r="H47" s="44"/>
      <c r="I47" s="38"/>
      <c r="K47" s="39">
        <f t="shared" si="25"/>
        <v>0</v>
      </c>
      <c r="L47" s="39">
        <f t="shared" si="26"/>
        <v>0</v>
      </c>
      <c r="N47" s="40" t="s">
        <v>94</v>
      </c>
    </row>
    <row r="48" ht="75.0" customHeight="1">
      <c r="A48" s="45" t="s">
        <v>95</v>
      </c>
      <c r="B48" s="33" t="s">
        <v>42</v>
      </c>
      <c r="C48" s="33">
        <v>50.0</v>
      </c>
      <c r="D48" s="41">
        <v>1050.0</v>
      </c>
      <c r="E48" s="35">
        <f t="shared" si="22"/>
        <v>735</v>
      </c>
      <c r="F48" s="36">
        <f t="shared" si="23"/>
        <v>8.17</v>
      </c>
      <c r="G48" s="36">
        <f t="shared" si="24"/>
        <v>9.19</v>
      </c>
      <c r="H48" s="44"/>
      <c r="I48" s="38"/>
      <c r="K48" s="39">
        <f t="shared" si="25"/>
        <v>0</v>
      </c>
      <c r="L48" s="39">
        <f t="shared" si="26"/>
        <v>0</v>
      </c>
      <c r="N48" s="40" t="s">
        <v>96</v>
      </c>
    </row>
    <row r="49" ht="75.0" customHeight="1">
      <c r="A49" s="50" t="s">
        <v>97</v>
      </c>
      <c r="B49" s="51"/>
      <c r="C49" s="51"/>
      <c r="D49" s="51"/>
      <c r="E49" s="52"/>
      <c r="F49" s="53"/>
      <c r="G49" s="53"/>
      <c r="H49" s="54"/>
      <c r="I49" s="28"/>
      <c r="J49" s="55"/>
      <c r="K49" s="56"/>
      <c r="L49" s="56"/>
      <c r="M49" s="55"/>
      <c r="N49" s="55"/>
      <c r="O49" s="55"/>
      <c r="P49" s="55"/>
      <c r="Q49" s="55"/>
      <c r="R49" s="55"/>
      <c r="S49" s="55"/>
      <c r="T49" s="55"/>
      <c r="U49" s="55"/>
      <c r="V49" s="55"/>
      <c r="W49" s="55"/>
      <c r="X49" s="55"/>
    </row>
    <row r="50" ht="75.0" customHeight="1">
      <c r="A50" s="57" t="s">
        <v>98</v>
      </c>
      <c r="B50" s="33">
        <v>4.0</v>
      </c>
      <c r="C50" s="33">
        <v>120.0</v>
      </c>
      <c r="D50" s="41">
        <v>1350.0</v>
      </c>
      <c r="E50" s="35">
        <f t="shared" ref="E50:E63" si="27">D50-D50/100*$E$3</f>
        <v>945</v>
      </c>
      <c r="F50" s="36">
        <f t="shared" ref="F50:F63" si="28">round((E50/$F$3),2)</f>
        <v>10.5</v>
      </c>
      <c r="G50" s="36">
        <f t="shared" ref="G50:G63" si="29">round((E50/$G$3),2)</f>
        <v>11.81</v>
      </c>
      <c r="H50" s="44"/>
      <c r="I50" s="38"/>
      <c r="K50" s="39">
        <f t="shared" ref="K50:K63" si="30">I50*F50</f>
        <v>0</v>
      </c>
      <c r="L50" s="39">
        <f t="shared" ref="L50:L63" si="31">I50*G50</f>
        <v>0</v>
      </c>
      <c r="N50" s="40" t="s">
        <v>99</v>
      </c>
    </row>
    <row r="51" ht="75.0" customHeight="1">
      <c r="A51" s="58"/>
      <c r="B51" s="42">
        <v>43862.0</v>
      </c>
      <c r="C51" s="67">
        <v>15.0</v>
      </c>
      <c r="D51" s="41">
        <v>500.0</v>
      </c>
      <c r="E51" s="35">
        <f t="shared" si="27"/>
        <v>350</v>
      </c>
      <c r="F51" s="36">
        <f t="shared" si="28"/>
        <v>3.89</v>
      </c>
      <c r="G51" s="36">
        <f t="shared" si="29"/>
        <v>4.38</v>
      </c>
      <c r="H51" s="44"/>
      <c r="I51" s="38"/>
      <c r="K51" s="39">
        <f t="shared" si="30"/>
        <v>0</v>
      </c>
      <c r="L51" s="39">
        <f t="shared" si="31"/>
        <v>0</v>
      </c>
      <c r="N51" s="40" t="s">
        <v>100</v>
      </c>
    </row>
    <row r="52" ht="75.0" customHeight="1">
      <c r="A52" s="57" t="s">
        <v>101</v>
      </c>
      <c r="B52" s="33">
        <v>4.0</v>
      </c>
      <c r="C52" s="33">
        <v>120.0</v>
      </c>
      <c r="D52" s="41">
        <v>1350.0</v>
      </c>
      <c r="E52" s="35">
        <f t="shared" si="27"/>
        <v>945</v>
      </c>
      <c r="F52" s="36">
        <f t="shared" si="28"/>
        <v>10.5</v>
      </c>
      <c r="G52" s="36">
        <f t="shared" si="29"/>
        <v>11.81</v>
      </c>
      <c r="H52" s="44"/>
      <c r="I52" s="38"/>
      <c r="J52" s="68"/>
      <c r="K52" s="39">
        <f t="shared" si="30"/>
        <v>0</v>
      </c>
      <c r="L52" s="39">
        <f t="shared" si="31"/>
        <v>0</v>
      </c>
      <c r="M52" s="68"/>
      <c r="N52" s="69" t="s">
        <v>102</v>
      </c>
      <c r="O52" s="68"/>
      <c r="P52" s="68"/>
      <c r="Q52" s="68"/>
      <c r="R52" s="68"/>
      <c r="S52" s="68"/>
      <c r="T52" s="68"/>
      <c r="U52" s="68"/>
      <c r="V52" s="68"/>
      <c r="W52" s="68"/>
      <c r="X52" s="68"/>
    </row>
    <row r="53" ht="75.0" customHeight="1">
      <c r="A53" s="58"/>
      <c r="B53" s="42">
        <v>43862.0</v>
      </c>
      <c r="C53" s="67">
        <v>15.0</v>
      </c>
      <c r="D53" s="41">
        <v>500.0</v>
      </c>
      <c r="E53" s="35">
        <f t="shared" si="27"/>
        <v>350</v>
      </c>
      <c r="F53" s="36">
        <f t="shared" si="28"/>
        <v>3.89</v>
      </c>
      <c r="G53" s="36">
        <f t="shared" si="29"/>
        <v>4.38</v>
      </c>
      <c r="H53" s="44"/>
      <c r="I53" s="38"/>
      <c r="J53" s="68"/>
      <c r="K53" s="39">
        <f t="shared" si="30"/>
        <v>0</v>
      </c>
      <c r="L53" s="39">
        <f t="shared" si="31"/>
        <v>0</v>
      </c>
      <c r="M53" s="68"/>
      <c r="N53" s="69" t="s">
        <v>103</v>
      </c>
      <c r="O53" s="68"/>
      <c r="P53" s="68"/>
      <c r="Q53" s="68"/>
      <c r="R53" s="68"/>
      <c r="S53" s="68"/>
      <c r="T53" s="68"/>
      <c r="U53" s="68"/>
      <c r="V53" s="68"/>
      <c r="W53" s="68"/>
      <c r="X53" s="68"/>
    </row>
    <row r="54" ht="75.0" customHeight="1">
      <c r="A54" s="57" t="s">
        <v>104</v>
      </c>
      <c r="B54" s="33">
        <v>4.0</v>
      </c>
      <c r="C54" s="33">
        <v>120.0</v>
      </c>
      <c r="D54" s="41">
        <v>1350.0</v>
      </c>
      <c r="E54" s="35">
        <f t="shared" si="27"/>
        <v>945</v>
      </c>
      <c r="F54" s="36">
        <f t="shared" si="28"/>
        <v>10.5</v>
      </c>
      <c r="G54" s="36">
        <f t="shared" si="29"/>
        <v>11.81</v>
      </c>
      <c r="H54" s="44"/>
      <c r="I54" s="38"/>
      <c r="J54" s="68"/>
      <c r="K54" s="39">
        <f t="shared" si="30"/>
        <v>0</v>
      </c>
      <c r="L54" s="39">
        <f t="shared" si="31"/>
        <v>0</v>
      </c>
      <c r="M54" s="68"/>
      <c r="N54" s="69" t="s">
        <v>105</v>
      </c>
      <c r="O54" s="68"/>
      <c r="P54" s="68"/>
      <c r="Q54" s="68"/>
      <c r="R54" s="68"/>
      <c r="S54" s="68"/>
      <c r="T54" s="68"/>
      <c r="U54" s="68"/>
      <c r="V54" s="68"/>
      <c r="W54" s="68"/>
      <c r="X54" s="68"/>
    </row>
    <row r="55" ht="75.0" customHeight="1">
      <c r="A55" s="58"/>
      <c r="B55" s="42">
        <v>43862.0</v>
      </c>
      <c r="C55" s="67">
        <v>15.0</v>
      </c>
      <c r="D55" s="41">
        <v>500.0</v>
      </c>
      <c r="E55" s="35">
        <f t="shared" si="27"/>
        <v>350</v>
      </c>
      <c r="F55" s="36">
        <f t="shared" si="28"/>
        <v>3.89</v>
      </c>
      <c r="G55" s="36">
        <f t="shared" si="29"/>
        <v>4.38</v>
      </c>
      <c r="H55" s="44"/>
      <c r="I55" s="38"/>
      <c r="J55" s="68"/>
      <c r="K55" s="39">
        <f t="shared" si="30"/>
        <v>0</v>
      </c>
      <c r="L55" s="39">
        <f t="shared" si="31"/>
        <v>0</v>
      </c>
      <c r="M55" s="68"/>
      <c r="N55" s="69" t="s">
        <v>106</v>
      </c>
      <c r="O55" s="68"/>
      <c r="P55" s="68"/>
      <c r="Q55" s="68"/>
      <c r="R55" s="68"/>
      <c r="S55" s="68"/>
      <c r="T55" s="68"/>
      <c r="U55" s="68"/>
      <c r="V55" s="68"/>
      <c r="W55" s="68"/>
      <c r="X55" s="68"/>
    </row>
    <row r="56" ht="75.0" customHeight="1">
      <c r="A56" s="57" t="s">
        <v>107</v>
      </c>
      <c r="B56" s="33">
        <v>4.0</v>
      </c>
      <c r="C56" s="33">
        <v>120.0</v>
      </c>
      <c r="D56" s="41">
        <v>2100.0</v>
      </c>
      <c r="E56" s="35">
        <f t="shared" si="27"/>
        <v>1470</v>
      </c>
      <c r="F56" s="36">
        <f t="shared" si="28"/>
        <v>16.33</v>
      </c>
      <c r="G56" s="36">
        <f t="shared" si="29"/>
        <v>18.38</v>
      </c>
      <c r="H56" s="44"/>
      <c r="I56" s="38"/>
      <c r="J56" s="68"/>
      <c r="K56" s="39">
        <f t="shared" si="30"/>
        <v>0</v>
      </c>
      <c r="L56" s="39">
        <f t="shared" si="31"/>
        <v>0</v>
      </c>
      <c r="M56" s="68"/>
      <c r="N56" s="69" t="s">
        <v>108</v>
      </c>
      <c r="O56" s="68"/>
      <c r="P56" s="68"/>
      <c r="Q56" s="68"/>
      <c r="R56" s="68"/>
      <c r="S56" s="68"/>
      <c r="T56" s="68"/>
      <c r="U56" s="68"/>
      <c r="V56" s="68"/>
      <c r="W56" s="68"/>
      <c r="X56" s="68"/>
    </row>
    <row r="57" ht="75.0" customHeight="1">
      <c r="A57" s="58"/>
      <c r="B57" s="42">
        <v>43862.0</v>
      </c>
      <c r="C57" s="67">
        <v>15.0</v>
      </c>
      <c r="D57" s="41">
        <v>500.0</v>
      </c>
      <c r="E57" s="35">
        <f t="shared" si="27"/>
        <v>350</v>
      </c>
      <c r="F57" s="36">
        <f t="shared" si="28"/>
        <v>3.89</v>
      </c>
      <c r="G57" s="36">
        <f t="shared" si="29"/>
        <v>4.38</v>
      </c>
      <c r="H57" s="44"/>
      <c r="I57" s="38"/>
      <c r="J57" s="68"/>
      <c r="K57" s="39">
        <f t="shared" si="30"/>
        <v>0</v>
      </c>
      <c r="L57" s="39">
        <f t="shared" si="31"/>
        <v>0</v>
      </c>
      <c r="M57" s="68"/>
      <c r="N57" s="69" t="s">
        <v>109</v>
      </c>
      <c r="O57" s="68"/>
      <c r="P57" s="68"/>
      <c r="Q57" s="68"/>
      <c r="R57" s="68"/>
      <c r="S57" s="68"/>
      <c r="T57" s="68"/>
      <c r="U57" s="68"/>
      <c r="V57" s="68"/>
      <c r="W57" s="68"/>
      <c r="X57" s="68"/>
    </row>
    <row r="58" ht="75.0" customHeight="1">
      <c r="A58" s="57" t="s">
        <v>110</v>
      </c>
      <c r="B58" s="33">
        <v>4.0</v>
      </c>
      <c r="C58" s="33">
        <v>120.0</v>
      </c>
      <c r="D58" s="41">
        <v>2100.0</v>
      </c>
      <c r="E58" s="35">
        <f t="shared" si="27"/>
        <v>1470</v>
      </c>
      <c r="F58" s="36">
        <f t="shared" si="28"/>
        <v>16.33</v>
      </c>
      <c r="G58" s="36">
        <f t="shared" si="29"/>
        <v>18.38</v>
      </c>
      <c r="H58" s="44"/>
      <c r="I58" s="38"/>
      <c r="K58" s="39">
        <f t="shared" si="30"/>
        <v>0</v>
      </c>
      <c r="L58" s="39">
        <f t="shared" si="31"/>
        <v>0</v>
      </c>
      <c r="N58" s="40" t="s">
        <v>111</v>
      </c>
    </row>
    <row r="59" ht="75.0" customHeight="1">
      <c r="A59" s="58"/>
      <c r="B59" s="42">
        <v>43862.0</v>
      </c>
      <c r="C59" s="67">
        <v>15.0</v>
      </c>
      <c r="D59" s="41">
        <v>500.0</v>
      </c>
      <c r="E59" s="35">
        <f t="shared" si="27"/>
        <v>350</v>
      </c>
      <c r="F59" s="36">
        <f t="shared" si="28"/>
        <v>3.89</v>
      </c>
      <c r="G59" s="36">
        <f t="shared" si="29"/>
        <v>4.38</v>
      </c>
      <c r="H59" s="44"/>
      <c r="I59" s="38"/>
      <c r="K59" s="39">
        <f t="shared" si="30"/>
        <v>0</v>
      </c>
      <c r="L59" s="39">
        <f t="shared" si="31"/>
        <v>0</v>
      </c>
      <c r="N59" s="40" t="s">
        <v>112</v>
      </c>
    </row>
    <row r="60" ht="75.0" customHeight="1">
      <c r="A60" s="57" t="s">
        <v>113</v>
      </c>
      <c r="B60" s="33">
        <v>4.0</v>
      </c>
      <c r="C60" s="33">
        <v>120.0</v>
      </c>
      <c r="D60" s="41">
        <v>2100.0</v>
      </c>
      <c r="E60" s="35">
        <f t="shared" si="27"/>
        <v>1470</v>
      </c>
      <c r="F60" s="36">
        <f t="shared" si="28"/>
        <v>16.33</v>
      </c>
      <c r="G60" s="36">
        <f t="shared" si="29"/>
        <v>18.38</v>
      </c>
      <c r="H60" s="44"/>
      <c r="I60" s="38"/>
      <c r="K60" s="39">
        <f t="shared" si="30"/>
        <v>0</v>
      </c>
      <c r="L60" s="39">
        <f t="shared" si="31"/>
        <v>0</v>
      </c>
      <c r="N60" s="40" t="s">
        <v>114</v>
      </c>
    </row>
    <row r="61" ht="75.0" customHeight="1">
      <c r="A61" s="58"/>
      <c r="B61" s="42">
        <v>43862.0</v>
      </c>
      <c r="C61" s="67">
        <v>15.0</v>
      </c>
      <c r="D61" s="41">
        <v>500.0</v>
      </c>
      <c r="E61" s="35">
        <f t="shared" si="27"/>
        <v>350</v>
      </c>
      <c r="F61" s="36">
        <f t="shared" si="28"/>
        <v>3.89</v>
      </c>
      <c r="G61" s="36">
        <f t="shared" si="29"/>
        <v>4.38</v>
      </c>
      <c r="H61" s="44"/>
      <c r="I61" s="38"/>
      <c r="K61" s="39">
        <f t="shared" si="30"/>
        <v>0</v>
      </c>
      <c r="L61" s="39">
        <f t="shared" si="31"/>
        <v>0</v>
      </c>
      <c r="N61" s="40" t="s">
        <v>115</v>
      </c>
    </row>
    <row r="62" ht="75.0" customHeight="1">
      <c r="A62" s="57" t="s">
        <v>116</v>
      </c>
      <c r="B62" s="33">
        <v>4.0</v>
      </c>
      <c r="C62" s="33">
        <v>120.0</v>
      </c>
      <c r="D62" s="41">
        <v>2100.0</v>
      </c>
      <c r="E62" s="35">
        <f t="shared" si="27"/>
        <v>1470</v>
      </c>
      <c r="F62" s="36">
        <f t="shared" si="28"/>
        <v>16.33</v>
      </c>
      <c r="G62" s="36">
        <f t="shared" si="29"/>
        <v>18.38</v>
      </c>
      <c r="H62" s="44"/>
      <c r="I62" s="38"/>
      <c r="K62" s="39">
        <f t="shared" si="30"/>
        <v>0</v>
      </c>
      <c r="L62" s="39">
        <f t="shared" si="31"/>
        <v>0</v>
      </c>
      <c r="N62" s="40" t="s">
        <v>117</v>
      </c>
    </row>
    <row r="63" ht="75.0" customHeight="1">
      <c r="A63" s="58"/>
      <c r="B63" s="42">
        <v>43862.0</v>
      </c>
      <c r="C63" s="67">
        <v>15.0</v>
      </c>
      <c r="D63" s="41">
        <v>500.0</v>
      </c>
      <c r="E63" s="35">
        <f t="shared" si="27"/>
        <v>350</v>
      </c>
      <c r="F63" s="36">
        <f t="shared" si="28"/>
        <v>3.89</v>
      </c>
      <c r="G63" s="36">
        <f t="shared" si="29"/>
        <v>4.38</v>
      </c>
      <c r="H63" s="47"/>
      <c r="I63" s="38"/>
      <c r="K63" s="39">
        <f t="shared" si="30"/>
        <v>0</v>
      </c>
      <c r="L63" s="39">
        <f t="shared" si="31"/>
        <v>0</v>
      </c>
      <c r="N63" s="40" t="s">
        <v>118</v>
      </c>
    </row>
    <row r="64" ht="75.0" customHeight="1">
      <c r="A64" s="70" t="s">
        <v>119</v>
      </c>
      <c r="B64" s="64"/>
      <c r="C64" s="64"/>
      <c r="D64" s="64"/>
      <c r="E64" s="64"/>
      <c r="F64" s="64"/>
      <c r="G64" s="65"/>
      <c r="H64" s="71"/>
      <c r="I64" s="28"/>
      <c r="J64" s="71"/>
      <c r="K64" s="56"/>
      <c r="L64" s="56"/>
      <c r="M64" s="71"/>
      <c r="N64" s="71"/>
      <c r="O64" s="71"/>
      <c r="P64" s="71"/>
      <c r="Q64" s="71"/>
      <c r="R64" s="71"/>
      <c r="S64" s="71"/>
      <c r="T64" s="71"/>
      <c r="U64" s="71"/>
      <c r="V64" s="71"/>
      <c r="W64" s="71"/>
      <c r="X64" s="71"/>
    </row>
    <row r="65" ht="72.75" customHeight="1">
      <c r="A65" s="72" t="s">
        <v>120</v>
      </c>
      <c r="B65" s="73">
        <v>1.0</v>
      </c>
      <c r="C65" s="73">
        <v>30.0</v>
      </c>
      <c r="D65" s="74">
        <v>950.0</v>
      </c>
      <c r="E65" s="43">
        <f t="shared" ref="E65:E70" si="32">D65-D65/100*$E$3</f>
        <v>665</v>
      </c>
      <c r="F65" s="75">
        <f t="shared" ref="F65:F70" si="33">ROUND((E65/$F$3),2)</f>
        <v>7.39</v>
      </c>
      <c r="G65" s="75">
        <f t="shared" ref="G65:G70" si="34">ROUND((E65/$G$3),2)</f>
        <v>8.31</v>
      </c>
      <c r="H65" s="76"/>
      <c r="I65" s="77"/>
      <c r="J65" s="78"/>
      <c r="K65" s="79">
        <f t="shared" ref="K65:K70" si="35">I65*F65</f>
        <v>0</v>
      </c>
      <c r="L65" s="79">
        <f t="shared" ref="L65:L70" si="36">I65*G65</f>
        <v>0</v>
      </c>
      <c r="M65" s="78"/>
      <c r="N65" s="80" t="s">
        <v>121</v>
      </c>
      <c r="O65" s="78"/>
      <c r="P65" s="78"/>
      <c r="Q65" s="78"/>
      <c r="R65" s="78"/>
      <c r="S65" s="78"/>
      <c r="T65" s="78"/>
      <c r="U65" s="78"/>
      <c r="V65" s="78"/>
      <c r="W65" s="78"/>
      <c r="X65" s="78"/>
    </row>
    <row r="66" ht="72.75" customHeight="1">
      <c r="A66" s="72" t="s">
        <v>122</v>
      </c>
      <c r="B66" s="74">
        <v>1.0</v>
      </c>
      <c r="C66" s="73">
        <v>30.0</v>
      </c>
      <c r="D66" s="74">
        <v>950.0</v>
      </c>
      <c r="E66" s="43">
        <f t="shared" si="32"/>
        <v>665</v>
      </c>
      <c r="F66" s="75">
        <f t="shared" si="33"/>
        <v>7.39</v>
      </c>
      <c r="G66" s="75">
        <f t="shared" si="34"/>
        <v>8.31</v>
      </c>
      <c r="H66" s="76"/>
      <c r="I66" s="77"/>
      <c r="J66" s="78"/>
      <c r="K66" s="79">
        <f t="shared" si="35"/>
        <v>0</v>
      </c>
      <c r="L66" s="79">
        <f t="shared" si="36"/>
        <v>0</v>
      </c>
      <c r="M66" s="78"/>
      <c r="N66" s="80" t="s">
        <v>123</v>
      </c>
      <c r="O66" s="78"/>
      <c r="P66" s="78"/>
      <c r="Q66" s="78"/>
      <c r="R66" s="78"/>
      <c r="S66" s="78"/>
      <c r="T66" s="78"/>
      <c r="U66" s="78"/>
      <c r="V66" s="78"/>
      <c r="W66" s="78"/>
      <c r="X66" s="78"/>
    </row>
    <row r="67" ht="72.75" customHeight="1">
      <c r="A67" s="72" t="s">
        <v>124</v>
      </c>
      <c r="B67" s="74">
        <v>1.0</v>
      </c>
      <c r="C67" s="73">
        <v>30.0</v>
      </c>
      <c r="D67" s="74">
        <v>950.0</v>
      </c>
      <c r="E67" s="43">
        <f t="shared" si="32"/>
        <v>665</v>
      </c>
      <c r="F67" s="75">
        <f t="shared" si="33"/>
        <v>7.39</v>
      </c>
      <c r="G67" s="75">
        <f t="shared" si="34"/>
        <v>8.31</v>
      </c>
      <c r="H67" s="76"/>
      <c r="I67" s="77"/>
      <c r="J67" s="78"/>
      <c r="K67" s="79">
        <f t="shared" si="35"/>
        <v>0</v>
      </c>
      <c r="L67" s="79">
        <f t="shared" si="36"/>
        <v>0</v>
      </c>
      <c r="M67" s="78"/>
      <c r="N67" s="80" t="s">
        <v>125</v>
      </c>
      <c r="O67" s="78"/>
      <c r="P67" s="78"/>
      <c r="Q67" s="78"/>
      <c r="R67" s="78"/>
      <c r="S67" s="78"/>
      <c r="T67" s="78"/>
      <c r="U67" s="78"/>
      <c r="V67" s="78"/>
      <c r="W67" s="78"/>
      <c r="X67" s="78"/>
    </row>
    <row r="68" ht="72.75" customHeight="1">
      <c r="A68" s="72" t="s">
        <v>126</v>
      </c>
      <c r="B68" s="74">
        <v>1.0</v>
      </c>
      <c r="C68" s="73">
        <v>30.0</v>
      </c>
      <c r="D68" s="74">
        <v>950.0</v>
      </c>
      <c r="E68" s="43">
        <f t="shared" si="32"/>
        <v>665</v>
      </c>
      <c r="F68" s="75">
        <f t="shared" si="33"/>
        <v>7.39</v>
      </c>
      <c r="G68" s="75">
        <f t="shared" si="34"/>
        <v>8.31</v>
      </c>
      <c r="H68" s="76"/>
      <c r="I68" s="77"/>
      <c r="J68" s="78"/>
      <c r="K68" s="79">
        <f t="shared" si="35"/>
        <v>0</v>
      </c>
      <c r="L68" s="79">
        <f t="shared" si="36"/>
        <v>0</v>
      </c>
      <c r="M68" s="78"/>
      <c r="N68" s="80" t="s">
        <v>127</v>
      </c>
      <c r="O68" s="78"/>
      <c r="P68" s="78"/>
      <c r="Q68" s="78"/>
      <c r="R68" s="78"/>
      <c r="S68" s="78"/>
      <c r="T68" s="78"/>
      <c r="U68" s="78"/>
      <c r="V68" s="78"/>
      <c r="W68" s="78"/>
      <c r="X68" s="78"/>
    </row>
    <row r="69" ht="72.75" customHeight="1">
      <c r="A69" s="72" t="s">
        <v>128</v>
      </c>
      <c r="B69" s="74">
        <v>1.0</v>
      </c>
      <c r="C69" s="73">
        <v>30.0</v>
      </c>
      <c r="D69" s="74">
        <v>950.0</v>
      </c>
      <c r="E69" s="43">
        <f t="shared" si="32"/>
        <v>665</v>
      </c>
      <c r="F69" s="75">
        <f t="shared" si="33"/>
        <v>7.39</v>
      </c>
      <c r="G69" s="75">
        <f t="shared" si="34"/>
        <v>8.31</v>
      </c>
      <c r="H69" s="76"/>
      <c r="I69" s="77"/>
      <c r="J69" s="78"/>
      <c r="K69" s="79">
        <f t="shared" si="35"/>
        <v>0</v>
      </c>
      <c r="L69" s="79">
        <f t="shared" si="36"/>
        <v>0</v>
      </c>
      <c r="M69" s="78"/>
      <c r="N69" s="80" t="s">
        <v>129</v>
      </c>
      <c r="O69" s="78"/>
      <c r="P69" s="78"/>
      <c r="Q69" s="78"/>
      <c r="R69" s="78"/>
      <c r="S69" s="78"/>
      <c r="T69" s="78"/>
      <c r="U69" s="78"/>
      <c r="V69" s="78"/>
      <c r="W69" s="78"/>
      <c r="X69" s="78"/>
    </row>
    <row r="70" ht="72.75" customHeight="1">
      <c r="A70" s="72" t="s">
        <v>130</v>
      </c>
      <c r="B70" s="74">
        <v>1.0</v>
      </c>
      <c r="C70" s="73">
        <v>30.0</v>
      </c>
      <c r="D70" s="74">
        <v>950.0</v>
      </c>
      <c r="E70" s="43">
        <f t="shared" si="32"/>
        <v>665</v>
      </c>
      <c r="F70" s="75">
        <f t="shared" si="33"/>
        <v>7.39</v>
      </c>
      <c r="G70" s="75">
        <f t="shared" si="34"/>
        <v>8.31</v>
      </c>
      <c r="H70" s="76"/>
      <c r="I70" s="77"/>
      <c r="J70" s="78"/>
      <c r="K70" s="79">
        <f t="shared" si="35"/>
        <v>0</v>
      </c>
      <c r="L70" s="79">
        <f t="shared" si="36"/>
        <v>0</v>
      </c>
      <c r="M70" s="78"/>
      <c r="N70" s="80" t="s">
        <v>131</v>
      </c>
      <c r="O70" s="78"/>
      <c r="P70" s="78"/>
      <c r="Q70" s="78"/>
      <c r="R70" s="78"/>
      <c r="S70" s="78"/>
      <c r="T70" s="78"/>
      <c r="U70" s="78"/>
      <c r="V70" s="78"/>
      <c r="W70" s="78"/>
      <c r="X70" s="78"/>
    </row>
    <row r="71" ht="69.0" customHeight="1">
      <c r="A71" s="81" t="s">
        <v>132</v>
      </c>
      <c r="B71" s="64"/>
      <c r="C71" s="64"/>
      <c r="D71" s="64"/>
      <c r="E71" s="64"/>
      <c r="F71" s="64"/>
      <c r="G71" s="65"/>
      <c r="H71" s="82"/>
      <c r="I71" s="76"/>
      <c r="J71" s="82"/>
      <c r="K71" s="83"/>
      <c r="L71" s="83"/>
      <c r="M71" s="82"/>
      <c r="N71" s="82"/>
      <c r="O71" s="82"/>
      <c r="P71" s="82"/>
      <c r="Q71" s="82"/>
      <c r="R71" s="82"/>
      <c r="S71" s="82"/>
      <c r="T71" s="82"/>
      <c r="U71" s="82"/>
      <c r="V71" s="82"/>
      <c r="W71" s="82"/>
      <c r="X71" s="82"/>
    </row>
    <row r="72" ht="75.0" customHeight="1">
      <c r="A72" s="84" t="s">
        <v>133</v>
      </c>
      <c r="B72" s="85">
        <v>1.0</v>
      </c>
      <c r="C72" s="73">
        <v>30.0</v>
      </c>
      <c r="D72" s="74">
        <v>950.0</v>
      </c>
      <c r="E72" s="43">
        <f t="shared" ref="E72:E272" si="37">D72-D72/100*$E$3</f>
        <v>665</v>
      </c>
      <c r="F72" s="75">
        <f t="shared" ref="F72:F77" si="38">ROUND((E72/$F$3),2)</f>
        <v>7.39</v>
      </c>
      <c r="G72" s="75">
        <f t="shared" ref="G72:G77" si="39">ROUND((E72/$G$3),2)</f>
        <v>8.31</v>
      </c>
      <c r="H72" s="76"/>
      <c r="I72" s="77"/>
      <c r="J72" s="78"/>
      <c r="K72" s="79">
        <f t="shared" ref="K72:K77" si="40">I72*F72</f>
        <v>0</v>
      </c>
      <c r="L72" s="79">
        <f t="shared" ref="L72:L77" si="41">I72*G72</f>
        <v>0</v>
      </c>
      <c r="M72" s="78"/>
      <c r="N72" s="80" t="s">
        <v>134</v>
      </c>
      <c r="O72" s="78"/>
      <c r="P72" s="78"/>
      <c r="Q72" s="78"/>
      <c r="R72" s="78"/>
      <c r="S72" s="78"/>
      <c r="T72" s="78"/>
      <c r="U72" s="78"/>
      <c r="V72" s="78"/>
      <c r="W72" s="78"/>
      <c r="X72" s="78"/>
    </row>
    <row r="73" ht="69.0" customHeight="1">
      <c r="A73" s="86" t="s">
        <v>135</v>
      </c>
      <c r="B73" s="87">
        <v>1.0</v>
      </c>
      <c r="C73" s="73">
        <v>30.0</v>
      </c>
      <c r="D73" s="74">
        <v>950.0</v>
      </c>
      <c r="E73" s="43">
        <f t="shared" si="37"/>
        <v>665</v>
      </c>
      <c r="F73" s="75">
        <f t="shared" si="38"/>
        <v>7.39</v>
      </c>
      <c r="G73" s="75">
        <f t="shared" si="39"/>
        <v>8.31</v>
      </c>
      <c r="H73" s="76"/>
      <c r="I73" s="77"/>
      <c r="J73" s="78"/>
      <c r="K73" s="79">
        <f t="shared" si="40"/>
        <v>0</v>
      </c>
      <c r="L73" s="79">
        <f t="shared" si="41"/>
        <v>0</v>
      </c>
      <c r="M73" s="78"/>
      <c r="N73" s="80" t="s">
        <v>136</v>
      </c>
      <c r="O73" s="78"/>
      <c r="P73" s="78"/>
      <c r="Q73" s="78"/>
      <c r="R73" s="78"/>
      <c r="S73" s="78"/>
      <c r="T73" s="78"/>
      <c r="U73" s="78"/>
      <c r="V73" s="78"/>
      <c r="W73" s="78"/>
      <c r="X73" s="78"/>
    </row>
    <row r="74" ht="69.0" customHeight="1">
      <c r="A74" s="88" t="s">
        <v>137</v>
      </c>
      <c r="B74" s="87">
        <v>1.0</v>
      </c>
      <c r="C74" s="73">
        <v>30.0</v>
      </c>
      <c r="D74" s="74">
        <v>950.0</v>
      </c>
      <c r="E74" s="43">
        <f t="shared" si="37"/>
        <v>665</v>
      </c>
      <c r="F74" s="75">
        <f t="shared" si="38"/>
        <v>7.39</v>
      </c>
      <c r="G74" s="75">
        <f t="shared" si="39"/>
        <v>8.31</v>
      </c>
      <c r="H74" s="76"/>
      <c r="I74" s="77"/>
      <c r="J74" s="78"/>
      <c r="K74" s="79">
        <f t="shared" si="40"/>
        <v>0</v>
      </c>
      <c r="L74" s="79">
        <f t="shared" si="41"/>
        <v>0</v>
      </c>
      <c r="M74" s="78"/>
      <c r="N74" s="80" t="s">
        <v>138</v>
      </c>
      <c r="O74" s="78"/>
      <c r="P74" s="78"/>
      <c r="Q74" s="78"/>
      <c r="R74" s="78"/>
      <c r="S74" s="78"/>
      <c r="T74" s="78"/>
      <c r="U74" s="78"/>
      <c r="V74" s="78"/>
      <c r="W74" s="78"/>
      <c r="X74" s="78"/>
    </row>
    <row r="75" ht="69.0" customHeight="1">
      <c r="A75" s="84" t="s">
        <v>139</v>
      </c>
      <c r="B75" s="87">
        <v>1.0</v>
      </c>
      <c r="C75" s="73">
        <v>30.0</v>
      </c>
      <c r="D75" s="74">
        <v>950.0</v>
      </c>
      <c r="E75" s="43">
        <f t="shared" si="37"/>
        <v>665</v>
      </c>
      <c r="F75" s="75">
        <f t="shared" si="38"/>
        <v>7.39</v>
      </c>
      <c r="G75" s="75">
        <f t="shared" si="39"/>
        <v>8.31</v>
      </c>
      <c r="H75" s="76"/>
      <c r="I75" s="77"/>
      <c r="J75" s="78"/>
      <c r="K75" s="79">
        <f t="shared" si="40"/>
        <v>0</v>
      </c>
      <c r="L75" s="79">
        <f t="shared" si="41"/>
        <v>0</v>
      </c>
      <c r="M75" s="78"/>
      <c r="N75" s="80" t="s">
        <v>140</v>
      </c>
      <c r="O75" s="78"/>
      <c r="P75" s="78"/>
      <c r="Q75" s="78"/>
      <c r="R75" s="78"/>
      <c r="S75" s="78"/>
      <c r="T75" s="78"/>
      <c r="U75" s="78"/>
      <c r="V75" s="78"/>
      <c r="W75" s="78"/>
      <c r="X75" s="78"/>
    </row>
    <row r="76" ht="69.0" customHeight="1">
      <c r="A76" s="86" t="s">
        <v>141</v>
      </c>
      <c r="B76" s="87">
        <v>1.0</v>
      </c>
      <c r="C76" s="73">
        <v>30.0</v>
      </c>
      <c r="D76" s="74">
        <v>950.0</v>
      </c>
      <c r="E76" s="43">
        <f t="shared" si="37"/>
        <v>665</v>
      </c>
      <c r="F76" s="75">
        <f t="shared" si="38"/>
        <v>7.39</v>
      </c>
      <c r="G76" s="75">
        <f t="shared" si="39"/>
        <v>8.31</v>
      </c>
      <c r="H76" s="76"/>
      <c r="I76" s="77"/>
      <c r="J76" s="78"/>
      <c r="K76" s="79">
        <f t="shared" si="40"/>
        <v>0</v>
      </c>
      <c r="L76" s="79">
        <f t="shared" si="41"/>
        <v>0</v>
      </c>
      <c r="M76" s="78"/>
      <c r="N76" s="80" t="s">
        <v>142</v>
      </c>
      <c r="O76" s="78"/>
      <c r="P76" s="78"/>
      <c r="Q76" s="78"/>
      <c r="R76" s="78"/>
      <c r="S76" s="78"/>
      <c r="T76" s="78"/>
      <c r="U76" s="78"/>
      <c r="V76" s="78"/>
      <c r="W76" s="78"/>
      <c r="X76" s="78"/>
    </row>
    <row r="77" ht="69.0" customHeight="1">
      <c r="A77" s="88" t="s">
        <v>143</v>
      </c>
      <c r="B77" s="87">
        <v>1.0</v>
      </c>
      <c r="C77" s="73">
        <v>30.0</v>
      </c>
      <c r="D77" s="74">
        <v>950.0</v>
      </c>
      <c r="E77" s="43">
        <f t="shared" si="37"/>
        <v>665</v>
      </c>
      <c r="F77" s="75">
        <f t="shared" si="38"/>
        <v>7.39</v>
      </c>
      <c r="G77" s="75">
        <f t="shared" si="39"/>
        <v>8.31</v>
      </c>
      <c r="H77" s="76"/>
      <c r="I77" s="77"/>
      <c r="J77" s="78"/>
      <c r="K77" s="79">
        <f t="shared" si="40"/>
        <v>0</v>
      </c>
      <c r="L77" s="79">
        <f t="shared" si="41"/>
        <v>0</v>
      </c>
      <c r="M77" s="78"/>
      <c r="N77" s="80" t="s">
        <v>144</v>
      </c>
      <c r="O77" s="78"/>
      <c r="P77" s="78"/>
      <c r="Q77" s="78"/>
      <c r="R77" s="78"/>
      <c r="S77" s="78"/>
      <c r="T77" s="78"/>
      <c r="U77" s="78"/>
      <c r="V77" s="78"/>
      <c r="W77" s="78"/>
      <c r="X77" s="78"/>
    </row>
    <row r="78" ht="75.0" customHeight="1">
      <c r="A78" s="50" t="s">
        <v>145</v>
      </c>
      <c r="B78" s="51"/>
      <c r="C78" s="51"/>
      <c r="D78" s="51"/>
      <c r="E78" s="52">
        <f t="shared" si="37"/>
        <v>0</v>
      </c>
      <c r="F78" s="53"/>
      <c r="G78" s="53"/>
      <c r="H78" s="54"/>
      <c r="I78" s="28"/>
      <c r="J78" s="55"/>
      <c r="K78" s="56"/>
      <c r="L78" s="56"/>
      <c r="M78" s="55"/>
      <c r="N78" s="55"/>
      <c r="O78" s="55"/>
      <c r="P78" s="55"/>
      <c r="Q78" s="55"/>
      <c r="R78" s="55"/>
      <c r="S78" s="55"/>
      <c r="T78" s="55"/>
      <c r="U78" s="55"/>
      <c r="V78" s="55"/>
      <c r="W78" s="55"/>
      <c r="X78" s="55"/>
    </row>
    <row r="79" ht="50.25" customHeight="1">
      <c r="A79" s="57" t="s">
        <v>146</v>
      </c>
      <c r="B79" s="33">
        <v>1.0</v>
      </c>
      <c r="C79" s="33">
        <v>30.0</v>
      </c>
      <c r="D79" s="89">
        <v>950.0</v>
      </c>
      <c r="E79" s="35">
        <f t="shared" si="37"/>
        <v>665</v>
      </c>
      <c r="F79" s="36">
        <f t="shared" ref="F79:F272" si="42">round((E79/$F$3),2)</f>
        <v>7.39</v>
      </c>
      <c r="G79" s="36">
        <f t="shared" ref="G79:G272" si="43">round((E79/$G$3),2)</f>
        <v>8.31</v>
      </c>
      <c r="H79" s="90"/>
      <c r="I79" s="38"/>
      <c r="K79" s="39">
        <f t="shared" ref="K79:K272" si="44">I79*F79</f>
        <v>0</v>
      </c>
      <c r="L79" s="39">
        <f t="shared" ref="L79:L272" si="45">I79*G79</f>
        <v>0</v>
      </c>
    </row>
    <row r="80" ht="50.25" customHeight="1">
      <c r="A80" s="58"/>
      <c r="B80" s="42">
        <v>43862.0</v>
      </c>
      <c r="C80" s="33">
        <v>15.0</v>
      </c>
      <c r="D80" s="89">
        <v>500.0</v>
      </c>
      <c r="E80" s="35">
        <f t="shared" si="37"/>
        <v>350</v>
      </c>
      <c r="F80" s="36">
        <f t="shared" si="42"/>
        <v>3.89</v>
      </c>
      <c r="G80" s="36">
        <f t="shared" si="43"/>
        <v>4.38</v>
      </c>
      <c r="H80" s="90"/>
      <c r="I80" s="38"/>
      <c r="K80" s="39">
        <f t="shared" si="44"/>
        <v>0</v>
      </c>
      <c r="L80" s="39">
        <f t="shared" si="45"/>
        <v>0</v>
      </c>
      <c r="N80" s="40" t="s">
        <v>147</v>
      </c>
    </row>
    <row r="81" ht="50.25" customHeight="1">
      <c r="A81" s="57" t="s">
        <v>148</v>
      </c>
      <c r="B81" s="33">
        <v>1.0</v>
      </c>
      <c r="C81" s="33">
        <v>30.0</v>
      </c>
      <c r="D81" s="89">
        <v>950.0</v>
      </c>
      <c r="E81" s="35">
        <f t="shared" si="37"/>
        <v>665</v>
      </c>
      <c r="F81" s="36">
        <f t="shared" si="42"/>
        <v>7.39</v>
      </c>
      <c r="G81" s="36">
        <f t="shared" si="43"/>
        <v>8.31</v>
      </c>
      <c r="H81" s="90"/>
      <c r="I81" s="38"/>
      <c r="K81" s="39">
        <f t="shared" si="44"/>
        <v>0</v>
      </c>
      <c r="L81" s="39">
        <f t="shared" si="45"/>
        <v>0</v>
      </c>
    </row>
    <row r="82" ht="50.25" customHeight="1">
      <c r="A82" s="58"/>
      <c r="B82" s="42">
        <v>43862.0</v>
      </c>
      <c r="C82" s="33">
        <v>15.0</v>
      </c>
      <c r="D82" s="89">
        <v>500.0</v>
      </c>
      <c r="E82" s="35">
        <f t="shared" si="37"/>
        <v>350</v>
      </c>
      <c r="F82" s="36">
        <f t="shared" si="42"/>
        <v>3.89</v>
      </c>
      <c r="G82" s="36">
        <f t="shared" si="43"/>
        <v>4.38</v>
      </c>
      <c r="H82" s="90"/>
      <c r="I82" s="38"/>
      <c r="K82" s="39">
        <f t="shared" si="44"/>
        <v>0</v>
      </c>
      <c r="L82" s="39">
        <f t="shared" si="45"/>
        <v>0</v>
      </c>
      <c r="N82" s="40" t="s">
        <v>149</v>
      </c>
    </row>
    <row r="83" ht="50.25" customHeight="1">
      <c r="A83" s="57" t="s">
        <v>150</v>
      </c>
      <c r="B83" s="33">
        <v>1.0</v>
      </c>
      <c r="C83" s="33">
        <v>30.0</v>
      </c>
      <c r="D83" s="89">
        <v>950.0</v>
      </c>
      <c r="E83" s="35">
        <f t="shared" si="37"/>
        <v>665</v>
      </c>
      <c r="F83" s="36">
        <f t="shared" si="42"/>
        <v>7.39</v>
      </c>
      <c r="G83" s="36">
        <f t="shared" si="43"/>
        <v>8.31</v>
      </c>
      <c r="H83" s="90"/>
      <c r="I83" s="38"/>
      <c r="K83" s="39">
        <f t="shared" si="44"/>
        <v>0</v>
      </c>
      <c r="L83" s="39">
        <f t="shared" si="45"/>
        <v>0</v>
      </c>
    </row>
    <row r="84" ht="50.25" customHeight="1">
      <c r="A84" s="58"/>
      <c r="B84" s="42">
        <v>43862.0</v>
      </c>
      <c r="C84" s="33">
        <v>15.0</v>
      </c>
      <c r="D84" s="89">
        <v>500.0</v>
      </c>
      <c r="E84" s="35">
        <f t="shared" si="37"/>
        <v>350</v>
      </c>
      <c r="F84" s="36">
        <f t="shared" si="42"/>
        <v>3.89</v>
      </c>
      <c r="G84" s="36">
        <f t="shared" si="43"/>
        <v>4.38</v>
      </c>
      <c r="H84" s="90"/>
      <c r="I84" s="38"/>
      <c r="K84" s="39">
        <f t="shared" si="44"/>
        <v>0</v>
      </c>
      <c r="L84" s="39">
        <f t="shared" si="45"/>
        <v>0</v>
      </c>
      <c r="N84" s="40" t="s">
        <v>151</v>
      </c>
    </row>
    <row r="85" ht="50.25" customHeight="1">
      <c r="A85" s="57" t="s">
        <v>152</v>
      </c>
      <c r="B85" s="33">
        <v>1.0</v>
      </c>
      <c r="C85" s="67">
        <v>30.0</v>
      </c>
      <c r="D85" s="89">
        <v>950.0</v>
      </c>
      <c r="E85" s="35">
        <f t="shared" si="37"/>
        <v>665</v>
      </c>
      <c r="F85" s="36">
        <f t="shared" si="42"/>
        <v>7.39</v>
      </c>
      <c r="G85" s="36">
        <f t="shared" si="43"/>
        <v>8.31</v>
      </c>
      <c r="H85" s="90"/>
      <c r="I85" s="38"/>
      <c r="K85" s="39">
        <f t="shared" si="44"/>
        <v>0</v>
      </c>
      <c r="L85" s="39">
        <f t="shared" si="45"/>
        <v>0</v>
      </c>
    </row>
    <row r="86" ht="50.25" customHeight="1">
      <c r="A86" s="58"/>
      <c r="B86" s="42">
        <v>43862.0</v>
      </c>
      <c r="C86" s="67">
        <v>15.0</v>
      </c>
      <c r="D86" s="89">
        <v>500.0</v>
      </c>
      <c r="E86" s="35">
        <f t="shared" si="37"/>
        <v>350</v>
      </c>
      <c r="F86" s="36">
        <f t="shared" si="42"/>
        <v>3.89</v>
      </c>
      <c r="G86" s="36">
        <f t="shared" si="43"/>
        <v>4.38</v>
      </c>
      <c r="H86" s="90"/>
      <c r="I86" s="38"/>
      <c r="K86" s="39">
        <f t="shared" si="44"/>
        <v>0</v>
      </c>
      <c r="L86" s="39">
        <f t="shared" si="45"/>
        <v>0</v>
      </c>
      <c r="N86" s="40" t="s">
        <v>153</v>
      </c>
    </row>
    <row r="87" ht="50.25" customHeight="1">
      <c r="A87" s="57" t="s">
        <v>154</v>
      </c>
      <c r="B87" s="33">
        <v>1.0</v>
      </c>
      <c r="C87" s="67">
        <v>30.0</v>
      </c>
      <c r="D87" s="89">
        <v>950.0</v>
      </c>
      <c r="E87" s="35">
        <f t="shared" si="37"/>
        <v>665</v>
      </c>
      <c r="F87" s="36">
        <f t="shared" si="42"/>
        <v>7.39</v>
      </c>
      <c r="G87" s="36">
        <f t="shared" si="43"/>
        <v>8.31</v>
      </c>
      <c r="H87" s="90"/>
      <c r="I87" s="38"/>
      <c r="K87" s="39">
        <f t="shared" si="44"/>
        <v>0</v>
      </c>
      <c r="L87" s="39">
        <f t="shared" si="45"/>
        <v>0</v>
      </c>
    </row>
    <row r="88" ht="50.25" customHeight="1">
      <c r="A88" s="58"/>
      <c r="B88" s="42">
        <v>43862.0</v>
      </c>
      <c r="C88" s="67">
        <v>15.0</v>
      </c>
      <c r="D88" s="89">
        <v>500.0</v>
      </c>
      <c r="E88" s="35">
        <f t="shared" si="37"/>
        <v>350</v>
      </c>
      <c r="F88" s="36">
        <f t="shared" si="42"/>
        <v>3.89</v>
      </c>
      <c r="G88" s="36">
        <f t="shared" si="43"/>
        <v>4.38</v>
      </c>
      <c r="H88" s="90"/>
      <c r="I88" s="38"/>
      <c r="K88" s="39">
        <f t="shared" si="44"/>
        <v>0</v>
      </c>
      <c r="L88" s="39">
        <f t="shared" si="45"/>
        <v>0</v>
      </c>
      <c r="N88" s="40" t="s">
        <v>155</v>
      </c>
    </row>
    <row r="89" ht="50.25" customHeight="1">
      <c r="A89" s="57" t="s">
        <v>156</v>
      </c>
      <c r="B89" s="33">
        <v>1.0</v>
      </c>
      <c r="C89" s="67">
        <v>30.0</v>
      </c>
      <c r="D89" s="89">
        <v>950.0</v>
      </c>
      <c r="E89" s="35">
        <f t="shared" si="37"/>
        <v>665</v>
      </c>
      <c r="F89" s="36">
        <f t="shared" si="42"/>
        <v>7.39</v>
      </c>
      <c r="G89" s="36">
        <f t="shared" si="43"/>
        <v>8.31</v>
      </c>
      <c r="H89" s="90"/>
      <c r="I89" s="38"/>
      <c r="K89" s="39">
        <f t="shared" si="44"/>
        <v>0</v>
      </c>
      <c r="L89" s="39">
        <f t="shared" si="45"/>
        <v>0</v>
      </c>
    </row>
    <row r="90" ht="50.25" customHeight="1">
      <c r="A90" s="58"/>
      <c r="B90" s="42">
        <v>43862.0</v>
      </c>
      <c r="C90" s="67">
        <v>15.0</v>
      </c>
      <c r="D90" s="89">
        <v>500.0</v>
      </c>
      <c r="E90" s="35">
        <f t="shared" si="37"/>
        <v>350</v>
      </c>
      <c r="F90" s="36">
        <f t="shared" si="42"/>
        <v>3.89</v>
      </c>
      <c r="G90" s="36">
        <f t="shared" si="43"/>
        <v>4.38</v>
      </c>
      <c r="H90" s="90"/>
      <c r="I90" s="38"/>
      <c r="K90" s="39">
        <f t="shared" si="44"/>
        <v>0</v>
      </c>
      <c r="L90" s="39">
        <f t="shared" si="45"/>
        <v>0</v>
      </c>
      <c r="N90" s="40" t="s">
        <v>157</v>
      </c>
    </row>
    <row r="91" ht="50.25" customHeight="1">
      <c r="A91" s="57" t="s">
        <v>158</v>
      </c>
      <c r="B91" s="33">
        <v>1.0</v>
      </c>
      <c r="C91" s="67">
        <v>30.0</v>
      </c>
      <c r="D91" s="89">
        <v>950.0</v>
      </c>
      <c r="E91" s="35">
        <f t="shared" si="37"/>
        <v>665</v>
      </c>
      <c r="F91" s="36">
        <f t="shared" si="42"/>
        <v>7.39</v>
      </c>
      <c r="G91" s="36">
        <f t="shared" si="43"/>
        <v>8.31</v>
      </c>
      <c r="H91" s="90"/>
      <c r="I91" s="38"/>
      <c r="K91" s="39">
        <f t="shared" si="44"/>
        <v>0</v>
      </c>
      <c r="L91" s="39">
        <f t="shared" si="45"/>
        <v>0</v>
      </c>
    </row>
    <row r="92" ht="50.25" customHeight="1">
      <c r="A92" s="58"/>
      <c r="B92" s="42">
        <v>43862.0</v>
      </c>
      <c r="C92" s="67">
        <v>15.0</v>
      </c>
      <c r="D92" s="89">
        <v>500.0</v>
      </c>
      <c r="E92" s="35">
        <f t="shared" si="37"/>
        <v>350</v>
      </c>
      <c r="F92" s="36">
        <f t="shared" si="42"/>
        <v>3.89</v>
      </c>
      <c r="G92" s="36">
        <f t="shared" si="43"/>
        <v>4.38</v>
      </c>
      <c r="H92" s="90"/>
      <c r="I92" s="38"/>
      <c r="K92" s="39">
        <f t="shared" si="44"/>
        <v>0</v>
      </c>
      <c r="L92" s="39">
        <f t="shared" si="45"/>
        <v>0</v>
      </c>
      <c r="N92" s="40" t="s">
        <v>159</v>
      </c>
    </row>
    <row r="93" ht="50.25" customHeight="1">
      <c r="A93" s="57" t="s">
        <v>160</v>
      </c>
      <c r="B93" s="33">
        <v>1.0</v>
      </c>
      <c r="C93" s="67">
        <v>30.0</v>
      </c>
      <c r="D93" s="89">
        <v>950.0</v>
      </c>
      <c r="E93" s="35">
        <f t="shared" si="37"/>
        <v>665</v>
      </c>
      <c r="F93" s="36">
        <f t="shared" si="42"/>
        <v>7.39</v>
      </c>
      <c r="G93" s="36">
        <f t="shared" si="43"/>
        <v>8.31</v>
      </c>
      <c r="H93" s="90"/>
      <c r="I93" s="38"/>
      <c r="K93" s="39">
        <f t="shared" si="44"/>
        <v>0</v>
      </c>
      <c r="L93" s="39">
        <f t="shared" si="45"/>
        <v>0</v>
      </c>
    </row>
    <row r="94" ht="50.25" customHeight="1">
      <c r="A94" s="58"/>
      <c r="B94" s="42">
        <v>43862.0</v>
      </c>
      <c r="C94" s="67">
        <v>15.0</v>
      </c>
      <c r="D94" s="89">
        <v>500.0</v>
      </c>
      <c r="E94" s="35">
        <f t="shared" si="37"/>
        <v>350</v>
      </c>
      <c r="F94" s="36">
        <f t="shared" si="42"/>
        <v>3.89</v>
      </c>
      <c r="G94" s="36">
        <f t="shared" si="43"/>
        <v>4.38</v>
      </c>
      <c r="H94" s="90"/>
      <c r="I94" s="38"/>
      <c r="K94" s="39">
        <f t="shared" si="44"/>
        <v>0</v>
      </c>
      <c r="L94" s="39">
        <f t="shared" si="45"/>
        <v>0</v>
      </c>
      <c r="N94" s="40" t="s">
        <v>161</v>
      </c>
    </row>
    <row r="95" ht="50.25" customHeight="1">
      <c r="A95" s="57" t="s">
        <v>162</v>
      </c>
      <c r="B95" s="33">
        <v>1.0</v>
      </c>
      <c r="C95" s="67">
        <v>30.0</v>
      </c>
      <c r="D95" s="89">
        <v>950.0</v>
      </c>
      <c r="E95" s="35">
        <f t="shared" si="37"/>
        <v>665</v>
      </c>
      <c r="F95" s="36">
        <f t="shared" si="42"/>
        <v>7.39</v>
      </c>
      <c r="G95" s="36">
        <f t="shared" si="43"/>
        <v>8.31</v>
      </c>
      <c r="H95" s="90"/>
      <c r="I95" s="38"/>
      <c r="K95" s="39">
        <f t="shared" si="44"/>
        <v>0</v>
      </c>
      <c r="L95" s="39">
        <f t="shared" si="45"/>
        <v>0</v>
      </c>
    </row>
    <row r="96" ht="50.25" customHeight="1">
      <c r="A96" s="58"/>
      <c r="B96" s="42">
        <v>43862.0</v>
      </c>
      <c r="C96" s="67">
        <v>15.0</v>
      </c>
      <c r="D96" s="89">
        <v>500.0</v>
      </c>
      <c r="E96" s="35">
        <f t="shared" si="37"/>
        <v>350</v>
      </c>
      <c r="F96" s="36">
        <f t="shared" si="42"/>
        <v>3.89</v>
      </c>
      <c r="G96" s="36">
        <f t="shared" si="43"/>
        <v>4.38</v>
      </c>
      <c r="H96" s="90"/>
      <c r="I96" s="38"/>
      <c r="K96" s="39">
        <f t="shared" si="44"/>
        <v>0</v>
      </c>
      <c r="L96" s="39">
        <f t="shared" si="45"/>
        <v>0</v>
      </c>
      <c r="N96" s="40" t="s">
        <v>163</v>
      </c>
    </row>
    <row r="97" ht="50.25" customHeight="1">
      <c r="A97" s="57" t="s">
        <v>164</v>
      </c>
      <c r="B97" s="33">
        <v>1.0</v>
      </c>
      <c r="C97" s="67">
        <v>30.0</v>
      </c>
      <c r="D97" s="89">
        <v>950.0</v>
      </c>
      <c r="E97" s="35">
        <f t="shared" si="37"/>
        <v>665</v>
      </c>
      <c r="F97" s="36">
        <f t="shared" si="42"/>
        <v>7.39</v>
      </c>
      <c r="G97" s="36">
        <f t="shared" si="43"/>
        <v>8.31</v>
      </c>
      <c r="H97" s="90"/>
      <c r="I97" s="38"/>
      <c r="K97" s="39">
        <f t="shared" si="44"/>
        <v>0</v>
      </c>
      <c r="L97" s="39">
        <f t="shared" si="45"/>
        <v>0</v>
      </c>
    </row>
    <row r="98" ht="50.25" customHeight="1">
      <c r="A98" s="58"/>
      <c r="B98" s="42">
        <v>43862.0</v>
      </c>
      <c r="C98" s="67">
        <v>15.0</v>
      </c>
      <c r="D98" s="89">
        <v>500.0</v>
      </c>
      <c r="E98" s="35">
        <f t="shared" si="37"/>
        <v>350</v>
      </c>
      <c r="F98" s="36">
        <f t="shared" si="42"/>
        <v>3.89</v>
      </c>
      <c r="G98" s="36">
        <f t="shared" si="43"/>
        <v>4.38</v>
      </c>
      <c r="H98" s="90"/>
      <c r="I98" s="38"/>
      <c r="K98" s="39">
        <f t="shared" si="44"/>
        <v>0</v>
      </c>
      <c r="L98" s="39">
        <f t="shared" si="45"/>
        <v>0</v>
      </c>
      <c r="N98" s="40" t="s">
        <v>165</v>
      </c>
    </row>
    <row r="99" ht="50.25" customHeight="1">
      <c r="A99" s="57" t="s">
        <v>166</v>
      </c>
      <c r="B99" s="33">
        <v>1.0</v>
      </c>
      <c r="C99" s="67">
        <v>30.0</v>
      </c>
      <c r="D99" s="89">
        <v>950.0</v>
      </c>
      <c r="E99" s="35">
        <f t="shared" si="37"/>
        <v>665</v>
      </c>
      <c r="F99" s="36">
        <f t="shared" si="42"/>
        <v>7.39</v>
      </c>
      <c r="G99" s="36">
        <f t="shared" si="43"/>
        <v>8.31</v>
      </c>
      <c r="H99" s="90"/>
      <c r="I99" s="38"/>
      <c r="K99" s="39">
        <f t="shared" si="44"/>
        <v>0</v>
      </c>
      <c r="L99" s="39">
        <f t="shared" si="45"/>
        <v>0</v>
      </c>
    </row>
    <row r="100" ht="50.25" customHeight="1">
      <c r="A100" s="58"/>
      <c r="B100" s="42">
        <v>43862.0</v>
      </c>
      <c r="C100" s="67">
        <v>15.0</v>
      </c>
      <c r="D100" s="89">
        <v>500.0</v>
      </c>
      <c r="E100" s="35">
        <f t="shared" si="37"/>
        <v>350</v>
      </c>
      <c r="F100" s="36">
        <f t="shared" si="42"/>
        <v>3.89</v>
      </c>
      <c r="G100" s="36">
        <f t="shared" si="43"/>
        <v>4.38</v>
      </c>
      <c r="H100" s="90"/>
      <c r="I100" s="38"/>
      <c r="K100" s="39">
        <f t="shared" si="44"/>
        <v>0</v>
      </c>
      <c r="L100" s="39">
        <f t="shared" si="45"/>
        <v>0</v>
      </c>
      <c r="N100" s="40" t="s">
        <v>167</v>
      </c>
    </row>
    <row r="101" ht="50.25" customHeight="1">
      <c r="A101" s="57" t="s">
        <v>168</v>
      </c>
      <c r="B101" s="33">
        <v>1.0</v>
      </c>
      <c r="C101" s="67">
        <v>30.0</v>
      </c>
      <c r="D101" s="89">
        <v>950.0</v>
      </c>
      <c r="E101" s="35">
        <f t="shared" si="37"/>
        <v>665</v>
      </c>
      <c r="F101" s="36">
        <f t="shared" si="42"/>
        <v>7.39</v>
      </c>
      <c r="G101" s="36">
        <f t="shared" si="43"/>
        <v>8.31</v>
      </c>
      <c r="H101" s="90"/>
      <c r="I101" s="38"/>
      <c r="K101" s="39">
        <f t="shared" si="44"/>
        <v>0</v>
      </c>
      <c r="L101" s="39">
        <f t="shared" si="45"/>
        <v>0</v>
      </c>
    </row>
    <row r="102" ht="50.25" customHeight="1">
      <c r="A102" s="58"/>
      <c r="B102" s="42">
        <v>43862.0</v>
      </c>
      <c r="C102" s="67">
        <v>15.0</v>
      </c>
      <c r="D102" s="89">
        <v>500.0</v>
      </c>
      <c r="E102" s="35">
        <f t="shared" si="37"/>
        <v>350</v>
      </c>
      <c r="F102" s="36">
        <f t="shared" si="42"/>
        <v>3.89</v>
      </c>
      <c r="G102" s="36">
        <f t="shared" si="43"/>
        <v>4.38</v>
      </c>
      <c r="H102" s="90"/>
      <c r="I102" s="38"/>
      <c r="K102" s="39">
        <f t="shared" si="44"/>
        <v>0</v>
      </c>
      <c r="L102" s="39">
        <f t="shared" si="45"/>
        <v>0</v>
      </c>
      <c r="N102" s="40" t="s">
        <v>169</v>
      </c>
    </row>
    <row r="103" ht="50.25" customHeight="1">
      <c r="A103" s="57" t="s">
        <v>170</v>
      </c>
      <c r="B103" s="33">
        <v>1.0</v>
      </c>
      <c r="C103" s="67">
        <v>30.0</v>
      </c>
      <c r="D103" s="89">
        <v>950.0</v>
      </c>
      <c r="E103" s="35">
        <f t="shared" si="37"/>
        <v>665</v>
      </c>
      <c r="F103" s="36">
        <f t="shared" si="42"/>
        <v>7.39</v>
      </c>
      <c r="G103" s="36">
        <f t="shared" si="43"/>
        <v>8.31</v>
      </c>
      <c r="H103" s="90"/>
      <c r="I103" s="38"/>
      <c r="K103" s="39">
        <f t="shared" si="44"/>
        <v>0</v>
      </c>
      <c r="L103" s="39">
        <f t="shared" si="45"/>
        <v>0</v>
      </c>
    </row>
    <row r="104" ht="50.25" customHeight="1">
      <c r="A104" s="58"/>
      <c r="B104" s="42">
        <v>43862.0</v>
      </c>
      <c r="C104" s="67">
        <v>15.0</v>
      </c>
      <c r="D104" s="89">
        <v>500.0</v>
      </c>
      <c r="E104" s="35">
        <f t="shared" si="37"/>
        <v>350</v>
      </c>
      <c r="F104" s="36">
        <f t="shared" si="42"/>
        <v>3.89</v>
      </c>
      <c r="G104" s="36">
        <f t="shared" si="43"/>
        <v>4.38</v>
      </c>
      <c r="H104" s="90"/>
      <c r="I104" s="38"/>
      <c r="K104" s="39">
        <f t="shared" si="44"/>
        <v>0</v>
      </c>
      <c r="L104" s="39">
        <f t="shared" si="45"/>
        <v>0</v>
      </c>
      <c r="N104" s="40" t="s">
        <v>171</v>
      </c>
    </row>
    <row r="105" ht="50.25" customHeight="1">
      <c r="A105" s="57" t="s">
        <v>172</v>
      </c>
      <c r="B105" s="33">
        <v>1.0</v>
      </c>
      <c r="C105" s="67">
        <v>30.0</v>
      </c>
      <c r="D105" s="89">
        <v>950.0</v>
      </c>
      <c r="E105" s="35">
        <f t="shared" si="37"/>
        <v>665</v>
      </c>
      <c r="F105" s="36">
        <f t="shared" si="42"/>
        <v>7.39</v>
      </c>
      <c r="G105" s="36">
        <f t="shared" si="43"/>
        <v>8.31</v>
      </c>
      <c r="H105" s="90"/>
      <c r="I105" s="38"/>
      <c r="K105" s="39">
        <f t="shared" si="44"/>
        <v>0</v>
      </c>
      <c r="L105" s="39">
        <f t="shared" si="45"/>
        <v>0</v>
      </c>
    </row>
    <row r="106" ht="50.25" customHeight="1">
      <c r="A106" s="58"/>
      <c r="B106" s="42">
        <v>43862.0</v>
      </c>
      <c r="C106" s="67">
        <v>15.0</v>
      </c>
      <c r="D106" s="89">
        <v>500.0</v>
      </c>
      <c r="E106" s="35">
        <f t="shared" si="37"/>
        <v>350</v>
      </c>
      <c r="F106" s="36">
        <f t="shared" si="42"/>
        <v>3.89</v>
      </c>
      <c r="G106" s="36">
        <f t="shared" si="43"/>
        <v>4.38</v>
      </c>
      <c r="H106" s="90"/>
      <c r="I106" s="38"/>
      <c r="K106" s="39">
        <f t="shared" si="44"/>
        <v>0</v>
      </c>
      <c r="L106" s="39">
        <f t="shared" si="45"/>
        <v>0</v>
      </c>
      <c r="N106" s="40" t="s">
        <v>173</v>
      </c>
    </row>
    <row r="107" ht="50.25" customHeight="1">
      <c r="A107" s="57" t="s">
        <v>174</v>
      </c>
      <c r="B107" s="33">
        <v>1.0</v>
      </c>
      <c r="C107" s="67">
        <v>30.0</v>
      </c>
      <c r="D107" s="89">
        <v>950.0</v>
      </c>
      <c r="E107" s="35">
        <f t="shared" si="37"/>
        <v>665</v>
      </c>
      <c r="F107" s="36">
        <f t="shared" si="42"/>
        <v>7.39</v>
      </c>
      <c r="G107" s="36">
        <f t="shared" si="43"/>
        <v>8.31</v>
      </c>
      <c r="H107" s="90"/>
      <c r="I107" s="38"/>
      <c r="K107" s="39">
        <f t="shared" si="44"/>
        <v>0</v>
      </c>
      <c r="L107" s="39">
        <f t="shared" si="45"/>
        <v>0</v>
      </c>
    </row>
    <row r="108" ht="50.25" customHeight="1">
      <c r="A108" s="58"/>
      <c r="B108" s="42">
        <v>43862.0</v>
      </c>
      <c r="C108" s="67">
        <v>15.0</v>
      </c>
      <c r="D108" s="89">
        <v>500.0</v>
      </c>
      <c r="E108" s="35">
        <f t="shared" si="37"/>
        <v>350</v>
      </c>
      <c r="F108" s="36">
        <f t="shared" si="42"/>
        <v>3.89</v>
      </c>
      <c r="G108" s="36">
        <f t="shared" si="43"/>
        <v>4.38</v>
      </c>
      <c r="H108" s="90"/>
      <c r="I108" s="38"/>
      <c r="K108" s="39">
        <f t="shared" si="44"/>
        <v>0</v>
      </c>
      <c r="L108" s="39">
        <f t="shared" si="45"/>
        <v>0</v>
      </c>
      <c r="N108" s="40" t="s">
        <v>175</v>
      </c>
    </row>
    <row r="109" ht="50.25" customHeight="1">
      <c r="A109" s="57" t="s">
        <v>176</v>
      </c>
      <c r="B109" s="33">
        <v>1.0</v>
      </c>
      <c r="C109" s="67">
        <v>30.0</v>
      </c>
      <c r="D109" s="89">
        <v>950.0</v>
      </c>
      <c r="E109" s="35">
        <f t="shared" si="37"/>
        <v>665</v>
      </c>
      <c r="F109" s="36">
        <f t="shared" si="42"/>
        <v>7.39</v>
      </c>
      <c r="G109" s="36">
        <f t="shared" si="43"/>
        <v>8.31</v>
      </c>
      <c r="H109" s="90"/>
      <c r="I109" s="38"/>
      <c r="K109" s="39">
        <f t="shared" si="44"/>
        <v>0</v>
      </c>
      <c r="L109" s="39">
        <f t="shared" si="45"/>
        <v>0</v>
      </c>
    </row>
    <row r="110" ht="50.25" customHeight="1">
      <c r="A110" s="58"/>
      <c r="B110" s="42">
        <v>43862.0</v>
      </c>
      <c r="C110" s="67">
        <v>15.0</v>
      </c>
      <c r="D110" s="89">
        <v>500.0</v>
      </c>
      <c r="E110" s="35">
        <f t="shared" si="37"/>
        <v>350</v>
      </c>
      <c r="F110" s="36">
        <f t="shared" si="42"/>
        <v>3.89</v>
      </c>
      <c r="G110" s="36">
        <f t="shared" si="43"/>
        <v>4.38</v>
      </c>
      <c r="H110" s="90"/>
      <c r="I110" s="38"/>
      <c r="K110" s="39">
        <f t="shared" si="44"/>
        <v>0</v>
      </c>
      <c r="L110" s="39">
        <f t="shared" si="45"/>
        <v>0</v>
      </c>
      <c r="N110" s="40" t="s">
        <v>177</v>
      </c>
    </row>
    <row r="111" ht="50.25" customHeight="1">
      <c r="A111" s="57" t="s">
        <v>178</v>
      </c>
      <c r="B111" s="33">
        <v>1.0</v>
      </c>
      <c r="C111" s="67">
        <v>30.0</v>
      </c>
      <c r="D111" s="89">
        <v>950.0</v>
      </c>
      <c r="E111" s="35">
        <f t="shared" si="37"/>
        <v>665</v>
      </c>
      <c r="F111" s="36">
        <f t="shared" si="42"/>
        <v>7.39</v>
      </c>
      <c r="G111" s="36">
        <f t="shared" si="43"/>
        <v>8.31</v>
      </c>
      <c r="H111" s="90"/>
      <c r="I111" s="38"/>
      <c r="K111" s="39">
        <f t="shared" si="44"/>
        <v>0</v>
      </c>
      <c r="L111" s="39">
        <f t="shared" si="45"/>
        <v>0</v>
      </c>
    </row>
    <row r="112" ht="50.25" customHeight="1">
      <c r="A112" s="58"/>
      <c r="B112" s="42">
        <v>43862.0</v>
      </c>
      <c r="C112" s="67">
        <v>15.0</v>
      </c>
      <c r="D112" s="89">
        <v>500.0</v>
      </c>
      <c r="E112" s="35">
        <f t="shared" si="37"/>
        <v>350</v>
      </c>
      <c r="F112" s="36">
        <f t="shared" si="42"/>
        <v>3.89</v>
      </c>
      <c r="G112" s="36">
        <f t="shared" si="43"/>
        <v>4.38</v>
      </c>
      <c r="H112" s="90"/>
      <c r="I112" s="38"/>
      <c r="K112" s="39">
        <f t="shared" si="44"/>
        <v>0</v>
      </c>
      <c r="L112" s="39">
        <f t="shared" si="45"/>
        <v>0</v>
      </c>
      <c r="N112" s="40" t="s">
        <v>179</v>
      </c>
    </row>
    <row r="113" ht="50.25" customHeight="1">
      <c r="A113" s="57" t="s">
        <v>180</v>
      </c>
      <c r="B113" s="33">
        <v>1.0</v>
      </c>
      <c r="C113" s="67">
        <v>30.0</v>
      </c>
      <c r="D113" s="89">
        <v>950.0</v>
      </c>
      <c r="E113" s="35">
        <f t="shared" si="37"/>
        <v>665</v>
      </c>
      <c r="F113" s="36">
        <f t="shared" si="42"/>
        <v>7.39</v>
      </c>
      <c r="G113" s="36">
        <f t="shared" si="43"/>
        <v>8.31</v>
      </c>
      <c r="H113" s="90"/>
      <c r="I113" s="38"/>
      <c r="K113" s="39">
        <f t="shared" si="44"/>
        <v>0</v>
      </c>
      <c r="L113" s="39">
        <f t="shared" si="45"/>
        <v>0</v>
      </c>
    </row>
    <row r="114" ht="50.25" customHeight="1">
      <c r="A114" s="58"/>
      <c r="B114" s="42">
        <v>43862.0</v>
      </c>
      <c r="C114" s="67">
        <v>15.0</v>
      </c>
      <c r="D114" s="89">
        <v>500.0</v>
      </c>
      <c r="E114" s="35">
        <f t="shared" si="37"/>
        <v>350</v>
      </c>
      <c r="F114" s="36">
        <f t="shared" si="42"/>
        <v>3.89</v>
      </c>
      <c r="G114" s="36">
        <f t="shared" si="43"/>
        <v>4.38</v>
      </c>
      <c r="H114" s="90"/>
      <c r="I114" s="38"/>
      <c r="K114" s="39">
        <f t="shared" si="44"/>
        <v>0</v>
      </c>
      <c r="L114" s="39">
        <f t="shared" si="45"/>
        <v>0</v>
      </c>
      <c r="N114" s="40" t="s">
        <v>181</v>
      </c>
    </row>
    <row r="115" ht="50.25" customHeight="1">
      <c r="A115" s="57" t="s">
        <v>182</v>
      </c>
      <c r="B115" s="33">
        <v>1.0</v>
      </c>
      <c r="C115" s="67">
        <v>30.0</v>
      </c>
      <c r="D115" s="89">
        <v>950.0</v>
      </c>
      <c r="E115" s="35">
        <f t="shared" si="37"/>
        <v>665</v>
      </c>
      <c r="F115" s="36">
        <f t="shared" si="42"/>
        <v>7.39</v>
      </c>
      <c r="G115" s="36">
        <f t="shared" si="43"/>
        <v>8.31</v>
      </c>
      <c r="H115" s="90"/>
      <c r="I115" s="38"/>
      <c r="K115" s="39">
        <f t="shared" si="44"/>
        <v>0</v>
      </c>
      <c r="L115" s="39">
        <f t="shared" si="45"/>
        <v>0</v>
      </c>
    </row>
    <row r="116" ht="50.25" customHeight="1">
      <c r="A116" s="58"/>
      <c r="B116" s="42">
        <v>43862.0</v>
      </c>
      <c r="C116" s="67">
        <v>15.0</v>
      </c>
      <c r="D116" s="89">
        <v>500.0</v>
      </c>
      <c r="E116" s="35">
        <f t="shared" si="37"/>
        <v>350</v>
      </c>
      <c r="F116" s="36">
        <f t="shared" si="42"/>
        <v>3.89</v>
      </c>
      <c r="G116" s="36">
        <f t="shared" si="43"/>
        <v>4.38</v>
      </c>
      <c r="H116" s="90"/>
      <c r="I116" s="38"/>
      <c r="K116" s="39">
        <f t="shared" si="44"/>
        <v>0</v>
      </c>
      <c r="L116" s="39">
        <f t="shared" si="45"/>
        <v>0</v>
      </c>
      <c r="N116" s="40" t="s">
        <v>183</v>
      </c>
    </row>
    <row r="117" ht="50.25" customHeight="1">
      <c r="A117" s="57" t="s">
        <v>184</v>
      </c>
      <c r="B117" s="33">
        <v>1.0</v>
      </c>
      <c r="C117" s="67">
        <v>30.0</v>
      </c>
      <c r="D117" s="89">
        <v>950.0</v>
      </c>
      <c r="E117" s="35">
        <f t="shared" si="37"/>
        <v>665</v>
      </c>
      <c r="F117" s="36">
        <f t="shared" si="42"/>
        <v>7.39</v>
      </c>
      <c r="G117" s="36">
        <f t="shared" si="43"/>
        <v>8.31</v>
      </c>
      <c r="H117" s="90"/>
      <c r="I117" s="38"/>
      <c r="K117" s="39">
        <f t="shared" si="44"/>
        <v>0</v>
      </c>
      <c r="L117" s="39">
        <f t="shared" si="45"/>
        <v>0</v>
      </c>
    </row>
    <row r="118" ht="50.25" customHeight="1">
      <c r="A118" s="58"/>
      <c r="B118" s="42">
        <v>43862.0</v>
      </c>
      <c r="C118" s="67">
        <v>15.0</v>
      </c>
      <c r="D118" s="89">
        <v>500.0</v>
      </c>
      <c r="E118" s="35">
        <f t="shared" si="37"/>
        <v>350</v>
      </c>
      <c r="F118" s="36">
        <f t="shared" si="42"/>
        <v>3.89</v>
      </c>
      <c r="G118" s="36">
        <f t="shared" si="43"/>
        <v>4.38</v>
      </c>
      <c r="H118" s="90"/>
      <c r="I118" s="38"/>
      <c r="K118" s="39">
        <f t="shared" si="44"/>
        <v>0</v>
      </c>
      <c r="L118" s="39">
        <f t="shared" si="45"/>
        <v>0</v>
      </c>
      <c r="N118" s="40" t="s">
        <v>185</v>
      </c>
    </row>
    <row r="119" ht="50.25" customHeight="1">
      <c r="A119" s="57" t="s">
        <v>186</v>
      </c>
      <c r="B119" s="33">
        <v>1.0</v>
      </c>
      <c r="C119" s="67">
        <v>30.0</v>
      </c>
      <c r="D119" s="89">
        <v>950.0</v>
      </c>
      <c r="E119" s="35">
        <f t="shared" si="37"/>
        <v>665</v>
      </c>
      <c r="F119" s="36">
        <f t="shared" si="42"/>
        <v>7.39</v>
      </c>
      <c r="G119" s="36">
        <f t="shared" si="43"/>
        <v>8.31</v>
      </c>
      <c r="H119" s="90"/>
      <c r="I119" s="38"/>
      <c r="K119" s="39">
        <f t="shared" si="44"/>
        <v>0</v>
      </c>
      <c r="L119" s="39">
        <f t="shared" si="45"/>
        <v>0</v>
      </c>
    </row>
    <row r="120" ht="50.25" customHeight="1">
      <c r="A120" s="58"/>
      <c r="B120" s="42">
        <v>43862.0</v>
      </c>
      <c r="C120" s="67">
        <v>15.0</v>
      </c>
      <c r="D120" s="89">
        <v>500.0</v>
      </c>
      <c r="E120" s="35">
        <f t="shared" si="37"/>
        <v>350</v>
      </c>
      <c r="F120" s="36">
        <f t="shared" si="42"/>
        <v>3.89</v>
      </c>
      <c r="G120" s="36">
        <f t="shared" si="43"/>
        <v>4.38</v>
      </c>
      <c r="H120" s="90"/>
      <c r="I120" s="38"/>
      <c r="K120" s="39">
        <f t="shared" si="44"/>
        <v>0</v>
      </c>
      <c r="L120" s="39">
        <f t="shared" si="45"/>
        <v>0</v>
      </c>
      <c r="N120" s="40" t="s">
        <v>187</v>
      </c>
    </row>
    <row r="121" ht="50.25" customHeight="1">
      <c r="A121" s="57" t="s">
        <v>188</v>
      </c>
      <c r="B121" s="33">
        <v>1.0</v>
      </c>
      <c r="C121" s="67">
        <v>30.0</v>
      </c>
      <c r="D121" s="89">
        <v>950.0</v>
      </c>
      <c r="E121" s="35">
        <f t="shared" si="37"/>
        <v>665</v>
      </c>
      <c r="F121" s="36">
        <f t="shared" si="42"/>
        <v>7.39</v>
      </c>
      <c r="G121" s="36">
        <f t="shared" si="43"/>
        <v>8.31</v>
      </c>
      <c r="H121" s="90"/>
      <c r="I121" s="38"/>
      <c r="K121" s="39">
        <f t="shared" si="44"/>
        <v>0</v>
      </c>
      <c r="L121" s="39">
        <f t="shared" si="45"/>
        <v>0</v>
      </c>
    </row>
    <row r="122" ht="50.25" customHeight="1">
      <c r="A122" s="58"/>
      <c r="B122" s="42">
        <v>43862.0</v>
      </c>
      <c r="C122" s="67">
        <v>15.0</v>
      </c>
      <c r="D122" s="89">
        <v>500.0</v>
      </c>
      <c r="E122" s="35">
        <f t="shared" si="37"/>
        <v>350</v>
      </c>
      <c r="F122" s="36">
        <f t="shared" si="42"/>
        <v>3.89</v>
      </c>
      <c r="G122" s="36">
        <f t="shared" si="43"/>
        <v>4.38</v>
      </c>
      <c r="H122" s="90"/>
      <c r="I122" s="38"/>
      <c r="K122" s="39">
        <f t="shared" si="44"/>
        <v>0</v>
      </c>
      <c r="L122" s="39">
        <f t="shared" si="45"/>
        <v>0</v>
      </c>
      <c r="N122" s="40" t="s">
        <v>189</v>
      </c>
    </row>
    <row r="123" ht="50.25" customHeight="1">
      <c r="A123" s="57" t="s">
        <v>190</v>
      </c>
      <c r="B123" s="33">
        <v>1.0</v>
      </c>
      <c r="C123" s="67">
        <v>30.0</v>
      </c>
      <c r="D123" s="89">
        <v>950.0</v>
      </c>
      <c r="E123" s="35">
        <f t="shared" si="37"/>
        <v>665</v>
      </c>
      <c r="F123" s="36">
        <f t="shared" si="42"/>
        <v>7.39</v>
      </c>
      <c r="G123" s="36">
        <f t="shared" si="43"/>
        <v>8.31</v>
      </c>
      <c r="H123" s="90"/>
      <c r="I123" s="38"/>
      <c r="K123" s="39">
        <f t="shared" si="44"/>
        <v>0</v>
      </c>
      <c r="L123" s="39">
        <f t="shared" si="45"/>
        <v>0</v>
      </c>
    </row>
    <row r="124" ht="50.25" customHeight="1">
      <c r="A124" s="58"/>
      <c r="B124" s="42">
        <v>43862.0</v>
      </c>
      <c r="C124" s="67">
        <v>15.0</v>
      </c>
      <c r="D124" s="89">
        <v>500.0</v>
      </c>
      <c r="E124" s="35">
        <f t="shared" si="37"/>
        <v>350</v>
      </c>
      <c r="F124" s="36">
        <f t="shared" si="42"/>
        <v>3.89</v>
      </c>
      <c r="G124" s="36">
        <f t="shared" si="43"/>
        <v>4.38</v>
      </c>
      <c r="H124" s="90"/>
      <c r="I124" s="38"/>
      <c r="K124" s="39">
        <f t="shared" si="44"/>
        <v>0</v>
      </c>
      <c r="L124" s="39">
        <f t="shared" si="45"/>
        <v>0</v>
      </c>
      <c r="N124" s="40" t="s">
        <v>191</v>
      </c>
    </row>
    <row r="125" ht="50.25" customHeight="1">
      <c r="A125" s="57" t="s">
        <v>192</v>
      </c>
      <c r="B125" s="33">
        <v>1.0</v>
      </c>
      <c r="C125" s="67">
        <v>30.0</v>
      </c>
      <c r="D125" s="89">
        <v>950.0</v>
      </c>
      <c r="E125" s="35">
        <f t="shared" si="37"/>
        <v>665</v>
      </c>
      <c r="F125" s="36">
        <f t="shared" si="42"/>
        <v>7.39</v>
      </c>
      <c r="G125" s="36">
        <f t="shared" si="43"/>
        <v>8.31</v>
      </c>
      <c r="H125" s="90"/>
      <c r="I125" s="38"/>
      <c r="K125" s="39">
        <f t="shared" si="44"/>
        <v>0</v>
      </c>
      <c r="L125" s="39">
        <f t="shared" si="45"/>
        <v>0</v>
      </c>
    </row>
    <row r="126" ht="50.25" customHeight="1">
      <c r="A126" s="58"/>
      <c r="B126" s="42">
        <v>43862.0</v>
      </c>
      <c r="C126" s="67">
        <v>15.0</v>
      </c>
      <c r="D126" s="89">
        <v>500.0</v>
      </c>
      <c r="E126" s="35">
        <f t="shared" si="37"/>
        <v>350</v>
      </c>
      <c r="F126" s="36">
        <f t="shared" si="42"/>
        <v>3.89</v>
      </c>
      <c r="G126" s="36">
        <f t="shared" si="43"/>
        <v>4.38</v>
      </c>
      <c r="H126" s="90"/>
      <c r="I126" s="38"/>
      <c r="K126" s="39">
        <f t="shared" si="44"/>
        <v>0</v>
      </c>
      <c r="L126" s="39">
        <f t="shared" si="45"/>
        <v>0</v>
      </c>
      <c r="N126" s="40" t="s">
        <v>193</v>
      </c>
    </row>
    <row r="127" ht="50.25" customHeight="1">
      <c r="A127" s="57" t="s">
        <v>194</v>
      </c>
      <c r="B127" s="33">
        <v>1.0</v>
      </c>
      <c r="C127" s="67">
        <v>30.0</v>
      </c>
      <c r="D127" s="89">
        <v>950.0</v>
      </c>
      <c r="E127" s="35">
        <f t="shared" si="37"/>
        <v>665</v>
      </c>
      <c r="F127" s="36">
        <f t="shared" si="42"/>
        <v>7.39</v>
      </c>
      <c r="G127" s="36">
        <f t="shared" si="43"/>
        <v>8.31</v>
      </c>
      <c r="H127" s="90"/>
      <c r="I127" s="38"/>
      <c r="K127" s="39">
        <f t="shared" si="44"/>
        <v>0</v>
      </c>
      <c r="L127" s="39">
        <f t="shared" si="45"/>
        <v>0</v>
      </c>
    </row>
    <row r="128" ht="50.25" customHeight="1">
      <c r="A128" s="58"/>
      <c r="B128" s="42">
        <v>43862.0</v>
      </c>
      <c r="C128" s="67">
        <v>15.0</v>
      </c>
      <c r="D128" s="89">
        <v>500.0</v>
      </c>
      <c r="E128" s="35">
        <f t="shared" si="37"/>
        <v>350</v>
      </c>
      <c r="F128" s="36">
        <f t="shared" si="42"/>
        <v>3.89</v>
      </c>
      <c r="G128" s="36">
        <f t="shared" si="43"/>
        <v>4.38</v>
      </c>
      <c r="H128" s="90"/>
      <c r="I128" s="38"/>
      <c r="K128" s="39">
        <f t="shared" si="44"/>
        <v>0</v>
      </c>
      <c r="L128" s="39">
        <f t="shared" si="45"/>
        <v>0</v>
      </c>
      <c r="N128" s="40" t="s">
        <v>195</v>
      </c>
    </row>
    <row r="129" ht="50.25" customHeight="1">
      <c r="A129" s="57" t="s">
        <v>196</v>
      </c>
      <c r="B129" s="33">
        <v>1.0</v>
      </c>
      <c r="C129" s="67">
        <v>30.0</v>
      </c>
      <c r="D129" s="89">
        <v>950.0</v>
      </c>
      <c r="E129" s="35">
        <f t="shared" si="37"/>
        <v>665</v>
      </c>
      <c r="F129" s="36">
        <f t="shared" si="42"/>
        <v>7.39</v>
      </c>
      <c r="G129" s="36">
        <f t="shared" si="43"/>
        <v>8.31</v>
      </c>
      <c r="H129" s="90"/>
      <c r="I129" s="38"/>
      <c r="K129" s="39">
        <f t="shared" si="44"/>
        <v>0</v>
      </c>
      <c r="L129" s="39">
        <f t="shared" si="45"/>
        <v>0</v>
      </c>
    </row>
    <row r="130" ht="50.25" customHeight="1">
      <c r="A130" s="58"/>
      <c r="B130" s="42">
        <v>43862.0</v>
      </c>
      <c r="C130" s="67">
        <v>15.0</v>
      </c>
      <c r="D130" s="89">
        <v>500.0</v>
      </c>
      <c r="E130" s="35">
        <f t="shared" si="37"/>
        <v>350</v>
      </c>
      <c r="F130" s="36">
        <f t="shared" si="42"/>
        <v>3.89</v>
      </c>
      <c r="G130" s="36">
        <f t="shared" si="43"/>
        <v>4.38</v>
      </c>
      <c r="H130" s="90"/>
      <c r="I130" s="38"/>
      <c r="K130" s="39">
        <f t="shared" si="44"/>
        <v>0</v>
      </c>
      <c r="L130" s="39">
        <f t="shared" si="45"/>
        <v>0</v>
      </c>
      <c r="N130" s="40" t="s">
        <v>197</v>
      </c>
    </row>
    <row r="131" ht="50.25" customHeight="1">
      <c r="A131" s="57" t="s">
        <v>198</v>
      </c>
      <c r="B131" s="33">
        <v>1.0</v>
      </c>
      <c r="C131" s="67">
        <v>30.0</v>
      </c>
      <c r="D131" s="89">
        <v>950.0</v>
      </c>
      <c r="E131" s="35">
        <f t="shared" si="37"/>
        <v>665</v>
      </c>
      <c r="F131" s="36">
        <f t="shared" si="42"/>
        <v>7.39</v>
      </c>
      <c r="G131" s="36">
        <f t="shared" si="43"/>
        <v>8.31</v>
      </c>
      <c r="H131" s="90"/>
      <c r="I131" s="38"/>
      <c r="K131" s="39">
        <f t="shared" si="44"/>
        <v>0</v>
      </c>
      <c r="L131" s="39">
        <f t="shared" si="45"/>
        <v>0</v>
      </c>
    </row>
    <row r="132" ht="50.25" customHeight="1">
      <c r="A132" s="58"/>
      <c r="B132" s="42">
        <v>43862.0</v>
      </c>
      <c r="C132" s="67">
        <v>15.0</v>
      </c>
      <c r="D132" s="89">
        <v>500.0</v>
      </c>
      <c r="E132" s="35">
        <f t="shared" si="37"/>
        <v>350</v>
      </c>
      <c r="F132" s="36">
        <f t="shared" si="42"/>
        <v>3.89</v>
      </c>
      <c r="G132" s="36">
        <f t="shared" si="43"/>
        <v>4.38</v>
      </c>
      <c r="H132" s="90"/>
      <c r="I132" s="38"/>
      <c r="K132" s="39">
        <f t="shared" si="44"/>
        <v>0</v>
      </c>
      <c r="L132" s="39">
        <f t="shared" si="45"/>
        <v>0</v>
      </c>
      <c r="N132" s="40" t="s">
        <v>199</v>
      </c>
    </row>
    <row r="133" ht="50.25" customHeight="1">
      <c r="A133" s="57" t="s">
        <v>200</v>
      </c>
      <c r="B133" s="33">
        <v>1.0</v>
      </c>
      <c r="C133" s="67">
        <v>30.0</v>
      </c>
      <c r="D133" s="89">
        <v>950.0</v>
      </c>
      <c r="E133" s="35">
        <f t="shared" si="37"/>
        <v>665</v>
      </c>
      <c r="F133" s="36">
        <f t="shared" si="42"/>
        <v>7.39</v>
      </c>
      <c r="G133" s="36">
        <f t="shared" si="43"/>
        <v>8.31</v>
      </c>
      <c r="H133" s="90"/>
      <c r="I133" s="38"/>
      <c r="K133" s="39">
        <f t="shared" si="44"/>
        <v>0</v>
      </c>
      <c r="L133" s="39">
        <f t="shared" si="45"/>
        <v>0</v>
      </c>
    </row>
    <row r="134" ht="50.25" customHeight="1">
      <c r="A134" s="58"/>
      <c r="B134" s="42">
        <v>43862.0</v>
      </c>
      <c r="C134" s="67">
        <v>15.0</v>
      </c>
      <c r="D134" s="89">
        <v>500.0</v>
      </c>
      <c r="E134" s="35">
        <f t="shared" si="37"/>
        <v>350</v>
      </c>
      <c r="F134" s="36">
        <f t="shared" si="42"/>
        <v>3.89</v>
      </c>
      <c r="G134" s="36">
        <f t="shared" si="43"/>
        <v>4.38</v>
      </c>
      <c r="H134" s="90"/>
      <c r="I134" s="38"/>
      <c r="K134" s="39">
        <f t="shared" si="44"/>
        <v>0</v>
      </c>
      <c r="L134" s="39">
        <f t="shared" si="45"/>
        <v>0</v>
      </c>
      <c r="N134" s="40" t="s">
        <v>201</v>
      </c>
    </row>
    <row r="135" ht="50.25" customHeight="1">
      <c r="A135" s="57" t="s">
        <v>202</v>
      </c>
      <c r="B135" s="33">
        <v>1.0</v>
      </c>
      <c r="C135" s="67">
        <v>30.0</v>
      </c>
      <c r="D135" s="89">
        <v>950.0</v>
      </c>
      <c r="E135" s="35">
        <f t="shared" si="37"/>
        <v>665</v>
      </c>
      <c r="F135" s="36">
        <f t="shared" si="42"/>
        <v>7.39</v>
      </c>
      <c r="G135" s="36">
        <f t="shared" si="43"/>
        <v>8.31</v>
      </c>
      <c r="H135" s="90"/>
      <c r="I135" s="38"/>
      <c r="K135" s="39">
        <f t="shared" si="44"/>
        <v>0</v>
      </c>
      <c r="L135" s="39">
        <f t="shared" si="45"/>
        <v>0</v>
      </c>
    </row>
    <row r="136" ht="50.25" customHeight="1">
      <c r="A136" s="58"/>
      <c r="B136" s="42">
        <v>43862.0</v>
      </c>
      <c r="C136" s="67">
        <v>15.0</v>
      </c>
      <c r="D136" s="89">
        <v>500.0</v>
      </c>
      <c r="E136" s="35">
        <f t="shared" si="37"/>
        <v>350</v>
      </c>
      <c r="F136" s="36">
        <f t="shared" si="42"/>
        <v>3.89</v>
      </c>
      <c r="G136" s="36">
        <f t="shared" si="43"/>
        <v>4.38</v>
      </c>
      <c r="H136" s="90"/>
      <c r="I136" s="38"/>
      <c r="K136" s="39">
        <f t="shared" si="44"/>
        <v>0</v>
      </c>
      <c r="L136" s="39">
        <f t="shared" si="45"/>
        <v>0</v>
      </c>
      <c r="N136" s="40" t="s">
        <v>203</v>
      </c>
    </row>
    <row r="137" ht="50.25" customHeight="1">
      <c r="A137" s="57" t="s">
        <v>204</v>
      </c>
      <c r="B137" s="33">
        <v>1.0</v>
      </c>
      <c r="C137" s="67">
        <v>30.0</v>
      </c>
      <c r="D137" s="89">
        <v>950.0</v>
      </c>
      <c r="E137" s="35">
        <f t="shared" si="37"/>
        <v>665</v>
      </c>
      <c r="F137" s="36">
        <f t="shared" si="42"/>
        <v>7.39</v>
      </c>
      <c r="G137" s="36">
        <f t="shared" si="43"/>
        <v>8.31</v>
      </c>
      <c r="H137" s="90"/>
      <c r="I137" s="38"/>
      <c r="K137" s="39">
        <f t="shared" si="44"/>
        <v>0</v>
      </c>
      <c r="L137" s="39">
        <f t="shared" si="45"/>
        <v>0</v>
      </c>
    </row>
    <row r="138" ht="50.25" customHeight="1">
      <c r="A138" s="58"/>
      <c r="B138" s="42">
        <v>43862.0</v>
      </c>
      <c r="C138" s="67">
        <v>15.0</v>
      </c>
      <c r="D138" s="89">
        <v>500.0</v>
      </c>
      <c r="E138" s="35">
        <f t="shared" si="37"/>
        <v>350</v>
      </c>
      <c r="F138" s="36">
        <f t="shared" si="42"/>
        <v>3.89</v>
      </c>
      <c r="G138" s="36">
        <f t="shared" si="43"/>
        <v>4.38</v>
      </c>
      <c r="H138" s="90"/>
      <c r="I138" s="38"/>
      <c r="K138" s="39">
        <f t="shared" si="44"/>
        <v>0</v>
      </c>
      <c r="L138" s="39">
        <f t="shared" si="45"/>
        <v>0</v>
      </c>
      <c r="N138" s="40" t="s">
        <v>205</v>
      </c>
    </row>
    <row r="139" ht="50.25" customHeight="1">
      <c r="A139" s="57" t="s">
        <v>206</v>
      </c>
      <c r="B139" s="33">
        <v>1.0</v>
      </c>
      <c r="C139" s="67">
        <v>30.0</v>
      </c>
      <c r="D139" s="89">
        <v>950.0</v>
      </c>
      <c r="E139" s="35">
        <f t="shared" si="37"/>
        <v>665</v>
      </c>
      <c r="F139" s="36">
        <f t="shared" si="42"/>
        <v>7.39</v>
      </c>
      <c r="G139" s="36">
        <f t="shared" si="43"/>
        <v>8.31</v>
      </c>
      <c r="H139" s="90"/>
      <c r="I139" s="38"/>
      <c r="K139" s="39">
        <f t="shared" si="44"/>
        <v>0</v>
      </c>
      <c r="L139" s="39">
        <f t="shared" si="45"/>
        <v>0</v>
      </c>
    </row>
    <row r="140" ht="50.25" customHeight="1">
      <c r="A140" s="58"/>
      <c r="B140" s="42">
        <v>43862.0</v>
      </c>
      <c r="C140" s="67">
        <v>15.0</v>
      </c>
      <c r="D140" s="89">
        <v>500.0</v>
      </c>
      <c r="E140" s="35">
        <f t="shared" si="37"/>
        <v>350</v>
      </c>
      <c r="F140" s="36">
        <f t="shared" si="42"/>
        <v>3.89</v>
      </c>
      <c r="G140" s="36">
        <f t="shared" si="43"/>
        <v>4.38</v>
      </c>
      <c r="H140" s="90"/>
      <c r="I140" s="38"/>
      <c r="K140" s="39">
        <f t="shared" si="44"/>
        <v>0</v>
      </c>
      <c r="L140" s="39">
        <f t="shared" si="45"/>
        <v>0</v>
      </c>
      <c r="N140" s="40" t="s">
        <v>207</v>
      </c>
    </row>
    <row r="141" ht="50.25" customHeight="1">
      <c r="A141" s="57" t="s">
        <v>208</v>
      </c>
      <c r="B141" s="33">
        <v>1.0</v>
      </c>
      <c r="C141" s="67">
        <v>30.0</v>
      </c>
      <c r="D141" s="89">
        <v>950.0</v>
      </c>
      <c r="E141" s="35">
        <f t="shared" si="37"/>
        <v>665</v>
      </c>
      <c r="F141" s="36">
        <f t="shared" si="42"/>
        <v>7.39</v>
      </c>
      <c r="G141" s="36">
        <f t="shared" si="43"/>
        <v>8.31</v>
      </c>
      <c r="H141" s="90"/>
      <c r="I141" s="38"/>
      <c r="K141" s="39">
        <f t="shared" si="44"/>
        <v>0</v>
      </c>
      <c r="L141" s="39">
        <f t="shared" si="45"/>
        <v>0</v>
      </c>
    </row>
    <row r="142" ht="50.25" customHeight="1">
      <c r="A142" s="58"/>
      <c r="B142" s="42">
        <v>43862.0</v>
      </c>
      <c r="C142" s="67">
        <v>15.0</v>
      </c>
      <c r="D142" s="89">
        <v>500.0</v>
      </c>
      <c r="E142" s="35">
        <f t="shared" si="37"/>
        <v>350</v>
      </c>
      <c r="F142" s="36">
        <f t="shared" si="42"/>
        <v>3.89</v>
      </c>
      <c r="G142" s="36">
        <f t="shared" si="43"/>
        <v>4.38</v>
      </c>
      <c r="H142" s="90"/>
      <c r="I142" s="38"/>
      <c r="K142" s="39">
        <f t="shared" si="44"/>
        <v>0</v>
      </c>
      <c r="L142" s="39">
        <f t="shared" si="45"/>
        <v>0</v>
      </c>
      <c r="N142" s="40" t="s">
        <v>209</v>
      </c>
    </row>
    <row r="143" ht="50.25" customHeight="1">
      <c r="A143" s="57" t="s">
        <v>210</v>
      </c>
      <c r="B143" s="33">
        <v>1.0</v>
      </c>
      <c r="C143" s="67">
        <v>30.0</v>
      </c>
      <c r="D143" s="89">
        <v>950.0</v>
      </c>
      <c r="E143" s="35">
        <f t="shared" si="37"/>
        <v>665</v>
      </c>
      <c r="F143" s="36">
        <f t="shared" si="42"/>
        <v>7.39</v>
      </c>
      <c r="G143" s="36">
        <f t="shared" si="43"/>
        <v>8.31</v>
      </c>
      <c r="H143" s="90"/>
      <c r="I143" s="38"/>
      <c r="K143" s="39">
        <f t="shared" si="44"/>
        <v>0</v>
      </c>
      <c r="L143" s="39">
        <f t="shared" si="45"/>
        <v>0</v>
      </c>
    </row>
    <row r="144" ht="50.25" customHeight="1">
      <c r="A144" s="58"/>
      <c r="B144" s="42">
        <v>43862.0</v>
      </c>
      <c r="C144" s="67">
        <v>15.0</v>
      </c>
      <c r="D144" s="89">
        <v>500.0</v>
      </c>
      <c r="E144" s="35">
        <f t="shared" si="37"/>
        <v>350</v>
      </c>
      <c r="F144" s="36">
        <f t="shared" si="42"/>
        <v>3.89</v>
      </c>
      <c r="G144" s="36">
        <f t="shared" si="43"/>
        <v>4.38</v>
      </c>
      <c r="H144" s="90"/>
      <c r="I144" s="38"/>
      <c r="K144" s="39">
        <f t="shared" si="44"/>
        <v>0</v>
      </c>
      <c r="L144" s="39">
        <f t="shared" si="45"/>
        <v>0</v>
      </c>
      <c r="N144" s="40" t="s">
        <v>211</v>
      </c>
    </row>
    <row r="145" ht="50.25" customHeight="1">
      <c r="A145" s="57" t="s">
        <v>212</v>
      </c>
      <c r="B145" s="33">
        <v>1.0</v>
      </c>
      <c r="C145" s="67">
        <v>30.0</v>
      </c>
      <c r="D145" s="89">
        <v>950.0</v>
      </c>
      <c r="E145" s="35">
        <f t="shared" si="37"/>
        <v>665</v>
      </c>
      <c r="F145" s="36">
        <f t="shared" si="42"/>
        <v>7.39</v>
      </c>
      <c r="G145" s="36">
        <f t="shared" si="43"/>
        <v>8.31</v>
      </c>
      <c r="H145" s="90"/>
      <c r="I145" s="38"/>
      <c r="K145" s="39">
        <f t="shared" si="44"/>
        <v>0</v>
      </c>
      <c r="L145" s="39">
        <f t="shared" si="45"/>
        <v>0</v>
      </c>
    </row>
    <row r="146" ht="50.25" customHeight="1">
      <c r="A146" s="58"/>
      <c r="B146" s="42">
        <v>43862.0</v>
      </c>
      <c r="C146" s="67">
        <v>15.0</v>
      </c>
      <c r="D146" s="89">
        <v>500.0</v>
      </c>
      <c r="E146" s="35">
        <f t="shared" si="37"/>
        <v>350</v>
      </c>
      <c r="F146" s="36">
        <f t="shared" si="42"/>
        <v>3.89</v>
      </c>
      <c r="G146" s="36">
        <f t="shared" si="43"/>
        <v>4.38</v>
      </c>
      <c r="H146" s="90"/>
      <c r="I146" s="38"/>
      <c r="K146" s="39">
        <f t="shared" si="44"/>
        <v>0</v>
      </c>
      <c r="L146" s="39">
        <f t="shared" si="45"/>
        <v>0</v>
      </c>
      <c r="N146" s="40" t="s">
        <v>213</v>
      </c>
    </row>
    <row r="147" ht="50.25" customHeight="1">
      <c r="A147" s="57" t="s">
        <v>214</v>
      </c>
      <c r="B147" s="33">
        <v>1.0</v>
      </c>
      <c r="C147" s="67">
        <v>30.0</v>
      </c>
      <c r="D147" s="89">
        <v>950.0</v>
      </c>
      <c r="E147" s="35">
        <f t="shared" si="37"/>
        <v>665</v>
      </c>
      <c r="F147" s="36">
        <f t="shared" si="42"/>
        <v>7.39</v>
      </c>
      <c r="G147" s="36">
        <f t="shared" si="43"/>
        <v>8.31</v>
      </c>
      <c r="H147" s="90"/>
      <c r="I147" s="38"/>
      <c r="K147" s="39">
        <f t="shared" si="44"/>
        <v>0</v>
      </c>
      <c r="L147" s="39">
        <f t="shared" si="45"/>
        <v>0</v>
      </c>
    </row>
    <row r="148" ht="50.25" customHeight="1">
      <c r="A148" s="58"/>
      <c r="B148" s="42">
        <v>43862.0</v>
      </c>
      <c r="C148" s="67">
        <v>15.0</v>
      </c>
      <c r="D148" s="89">
        <v>500.0</v>
      </c>
      <c r="E148" s="35">
        <f t="shared" si="37"/>
        <v>350</v>
      </c>
      <c r="F148" s="36">
        <f t="shared" si="42"/>
        <v>3.89</v>
      </c>
      <c r="G148" s="36">
        <f t="shared" si="43"/>
        <v>4.38</v>
      </c>
      <c r="H148" s="90"/>
      <c r="I148" s="38"/>
      <c r="K148" s="39">
        <f t="shared" si="44"/>
        <v>0</v>
      </c>
      <c r="L148" s="39">
        <f t="shared" si="45"/>
        <v>0</v>
      </c>
      <c r="N148" s="40" t="s">
        <v>215</v>
      </c>
    </row>
    <row r="149" ht="50.25" customHeight="1">
      <c r="A149" s="57" t="s">
        <v>216</v>
      </c>
      <c r="B149" s="33">
        <v>1.0</v>
      </c>
      <c r="C149" s="67">
        <v>30.0</v>
      </c>
      <c r="D149" s="89">
        <v>950.0</v>
      </c>
      <c r="E149" s="35">
        <f t="shared" si="37"/>
        <v>665</v>
      </c>
      <c r="F149" s="36">
        <f t="shared" si="42"/>
        <v>7.39</v>
      </c>
      <c r="G149" s="36">
        <f t="shared" si="43"/>
        <v>8.31</v>
      </c>
      <c r="H149" s="90"/>
      <c r="I149" s="38"/>
      <c r="K149" s="39">
        <f t="shared" si="44"/>
        <v>0</v>
      </c>
      <c r="L149" s="39">
        <f t="shared" si="45"/>
        <v>0</v>
      </c>
    </row>
    <row r="150" ht="50.25" customHeight="1">
      <c r="A150" s="58"/>
      <c r="B150" s="42">
        <v>43862.0</v>
      </c>
      <c r="C150" s="67">
        <v>15.0</v>
      </c>
      <c r="D150" s="89">
        <v>500.0</v>
      </c>
      <c r="E150" s="35">
        <f t="shared" si="37"/>
        <v>350</v>
      </c>
      <c r="F150" s="36">
        <f t="shared" si="42"/>
        <v>3.89</v>
      </c>
      <c r="G150" s="36">
        <f t="shared" si="43"/>
        <v>4.38</v>
      </c>
      <c r="H150" s="90"/>
      <c r="I150" s="38"/>
      <c r="K150" s="39">
        <f t="shared" si="44"/>
        <v>0</v>
      </c>
      <c r="L150" s="39">
        <f t="shared" si="45"/>
        <v>0</v>
      </c>
      <c r="N150" s="40" t="s">
        <v>217</v>
      </c>
    </row>
    <row r="151" ht="50.25" customHeight="1">
      <c r="A151" s="57" t="s">
        <v>218</v>
      </c>
      <c r="B151" s="33">
        <v>1.0</v>
      </c>
      <c r="C151" s="67">
        <v>30.0</v>
      </c>
      <c r="D151" s="89">
        <v>950.0</v>
      </c>
      <c r="E151" s="35">
        <f t="shared" si="37"/>
        <v>665</v>
      </c>
      <c r="F151" s="36">
        <f t="shared" si="42"/>
        <v>7.39</v>
      </c>
      <c r="G151" s="36">
        <f t="shared" si="43"/>
        <v>8.31</v>
      </c>
      <c r="H151" s="90"/>
      <c r="I151" s="38"/>
      <c r="K151" s="39">
        <f t="shared" si="44"/>
        <v>0</v>
      </c>
      <c r="L151" s="39">
        <f t="shared" si="45"/>
        <v>0</v>
      </c>
    </row>
    <row r="152" ht="50.25" customHeight="1">
      <c r="A152" s="58"/>
      <c r="B152" s="42">
        <v>43862.0</v>
      </c>
      <c r="C152" s="67">
        <v>15.0</v>
      </c>
      <c r="D152" s="89">
        <v>500.0</v>
      </c>
      <c r="E152" s="35">
        <f t="shared" si="37"/>
        <v>350</v>
      </c>
      <c r="F152" s="36">
        <f t="shared" si="42"/>
        <v>3.89</v>
      </c>
      <c r="G152" s="36">
        <f t="shared" si="43"/>
        <v>4.38</v>
      </c>
      <c r="H152" s="90"/>
      <c r="I152" s="38"/>
      <c r="K152" s="39">
        <f t="shared" si="44"/>
        <v>0</v>
      </c>
      <c r="L152" s="39">
        <f t="shared" si="45"/>
        <v>0</v>
      </c>
      <c r="N152" s="40" t="s">
        <v>219</v>
      </c>
    </row>
    <row r="153" ht="50.25" customHeight="1">
      <c r="A153" s="57" t="s">
        <v>220</v>
      </c>
      <c r="B153" s="33">
        <v>1.0</v>
      </c>
      <c r="C153" s="67">
        <v>30.0</v>
      </c>
      <c r="D153" s="89">
        <v>950.0</v>
      </c>
      <c r="E153" s="35">
        <f t="shared" si="37"/>
        <v>665</v>
      </c>
      <c r="F153" s="36">
        <f t="shared" si="42"/>
        <v>7.39</v>
      </c>
      <c r="G153" s="36">
        <f t="shared" si="43"/>
        <v>8.31</v>
      </c>
      <c r="H153" s="90"/>
      <c r="I153" s="38"/>
      <c r="K153" s="39">
        <f t="shared" si="44"/>
        <v>0</v>
      </c>
      <c r="L153" s="39">
        <f t="shared" si="45"/>
        <v>0</v>
      </c>
    </row>
    <row r="154" ht="50.25" customHeight="1">
      <c r="A154" s="58"/>
      <c r="B154" s="42">
        <v>43862.0</v>
      </c>
      <c r="C154" s="67">
        <v>15.0</v>
      </c>
      <c r="D154" s="89">
        <v>500.0</v>
      </c>
      <c r="E154" s="35">
        <f t="shared" si="37"/>
        <v>350</v>
      </c>
      <c r="F154" s="36">
        <f t="shared" si="42"/>
        <v>3.89</v>
      </c>
      <c r="G154" s="36">
        <f t="shared" si="43"/>
        <v>4.38</v>
      </c>
      <c r="H154" s="90"/>
      <c r="I154" s="38"/>
      <c r="K154" s="39">
        <f t="shared" si="44"/>
        <v>0</v>
      </c>
      <c r="L154" s="39">
        <f t="shared" si="45"/>
        <v>0</v>
      </c>
      <c r="N154" s="40" t="s">
        <v>221</v>
      </c>
    </row>
    <row r="155" ht="50.25" customHeight="1">
      <c r="A155" s="57" t="s">
        <v>222</v>
      </c>
      <c r="B155" s="33">
        <v>1.0</v>
      </c>
      <c r="C155" s="67">
        <v>30.0</v>
      </c>
      <c r="D155" s="89">
        <v>950.0</v>
      </c>
      <c r="E155" s="35">
        <f t="shared" si="37"/>
        <v>665</v>
      </c>
      <c r="F155" s="36">
        <f t="shared" si="42"/>
        <v>7.39</v>
      </c>
      <c r="G155" s="36">
        <f t="shared" si="43"/>
        <v>8.31</v>
      </c>
      <c r="H155" s="90"/>
      <c r="I155" s="38"/>
      <c r="K155" s="39">
        <f t="shared" si="44"/>
        <v>0</v>
      </c>
      <c r="L155" s="39">
        <f t="shared" si="45"/>
        <v>0</v>
      </c>
    </row>
    <row r="156" ht="50.25" customHeight="1">
      <c r="A156" s="58"/>
      <c r="B156" s="42">
        <v>43862.0</v>
      </c>
      <c r="C156" s="67">
        <v>15.0</v>
      </c>
      <c r="D156" s="89">
        <v>500.0</v>
      </c>
      <c r="E156" s="35">
        <f t="shared" si="37"/>
        <v>350</v>
      </c>
      <c r="F156" s="36">
        <f t="shared" si="42"/>
        <v>3.89</v>
      </c>
      <c r="G156" s="36">
        <f t="shared" si="43"/>
        <v>4.38</v>
      </c>
      <c r="H156" s="90"/>
      <c r="I156" s="38"/>
      <c r="K156" s="39">
        <f t="shared" si="44"/>
        <v>0</v>
      </c>
      <c r="L156" s="39">
        <f t="shared" si="45"/>
        <v>0</v>
      </c>
      <c r="N156" s="40" t="s">
        <v>223</v>
      </c>
    </row>
    <row r="157" ht="50.25" customHeight="1">
      <c r="A157" s="57" t="s">
        <v>224</v>
      </c>
      <c r="B157" s="33">
        <v>1.0</v>
      </c>
      <c r="C157" s="67">
        <v>30.0</v>
      </c>
      <c r="D157" s="89">
        <v>950.0</v>
      </c>
      <c r="E157" s="35">
        <f t="shared" si="37"/>
        <v>665</v>
      </c>
      <c r="F157" s="36">
        <f t="shared" si="42"/>
        <v>7.39</v>
      </c>
      <c r="G157" s="36">
        <f t="shared" si="43"/>
        <v>8.31</v>
      </c>
      <c r="H157" s="90"/>
      <c r="I157" s="38"/>
      <c r="K157" s="39">
        <f t="shared" si="44"/>
        <v>0</v>
      </c>
      <c r="L157" s="39">
        <f t="shared" si="45"/>
        <v>0</v>
      </c>
    </row>
    <row r="158" ht="50.25" customHeight="1">
      <c r="A158" s="58"/>
      <c r="B158" s="42">
        <v>43862.0</v>
      </c>
      <c r="C158" s="67">
        <v>15.0</v>
      </c>
      <c r="D158" s="89">
        <v>500.0</v>
      </c>
      <c r="E158" s="35">
        <f t="shared" si="37"/>
        <v>350</v>
      </c>
      <c r="F158" s="36">
        <f t="shared" si="42"/>
        <v>3.89</v>
      </c>
      <c r="G158" s="36">
        <f t="shared" si="43"/>
        <v>4.38</v>
      </c>
      <c r="H158" s="90"/>
      <c r="I158" s="38"/>
      <c r="K158" s="39">
        <f t="shared" si="44"/>
        <v>0</v>
      </c>
      <c r="L158" s="39">
        <f t="shared" si="45"/>
        <v>0</v>
      </c>
      <c r="N158" s="40" t="s">
        <v>225</v>
      </c>
    </row>
    <row r="159" ht="50.25" customHeight="1">
      <c r="A159" s="57" t="s">
        <v>226</v>
      </c>
      <c r="B159" s="33">
        <v>1.0</v>
      </c>
      <c r="C159" s="67">
        <v>30.0</v>
      </c>
      <c r="D159" s="89">
        <v>950.0</v>
      </c>
      <c r="E159" s="35">
        <f t="shared" si="37"/>
        <v>665</v>
      </c>
      <c r="F159" s="36">
        <f t="shared" si="42"/>
        <v>7.39</v>
      </c>
      <c r="G159" s="36">
        <f t="shared" si="43"/>
        <v>8.31</v>
      </c>
      <c r="H159" s="90"/>
      <c r="I159" s="38"/>
      <c r="K159" s="39">
        <f t="shared" si="44"/>
        <v>0</v>
      </c>
      <c r="L159" s="39">
        <f t="shared" si="45"/>
        <v>0</v>
      </c>
    </row>
    <row r="160" ht="50.25" customHeight="1">
      <c r="A160" s="58"/>
      <c r="B160" s="42">
        <v>43862.0</v>
      </c>
      <c r="C160" s="67">
        <v>15.0</v>
      </c>
      <c r="D160" s="89">
        <v>500.0</v>
      </c>
      <c r="E160" s="35">
        <f t="shared" si="37"/>
        <v>350</v>
      </c>
      <c r="F160" s="36">
        <f t="shared" si="42"/>
        <v>3.89</v>
      </c>
      <c r="G160" s="36">
        <f t="shared" si="43"/>
        <v>4.38</v>
      </c>
      <c r="H160" s="90"/>
      <c r="I160" s="38"/>
      <c r="K160" s="39">
        <f t="shared" si="44"/>
        <v>0</v>
      </c>
      <c r="L160" s="39">
        <f t="shared" si="45"/>
        <v>0</v>
      </c>
      <c r="N160" s="40" t="s">
        <v>227</v>
      </c>
    </row>
    <row r="161" ht="50.25" customHeight="1">
      <c r="A161" s="57" t="s">
        <v>228</v>
      </c>
      <c r="B161" s="33">
        <v>1.0</v>
      </c>
      <c r="C161" s="67">
        <v>30.0</v>
      </c>
      <c r="D161" s="89">
        <v>950.0</v>
      </c>
      <c r="E161" s="35">
        <f t="shared" si="37"/>
        <v>665</v>
      </c>
      <c r="F161" s="36">
        <f t="shared" si="42"/>
        <v>7.39</v>
      </c>
      <c r="G161" s="36">
        <f t="shared" si="43"/>
        <v>8.31</v>
      </c>
      <c r="H161" s="90"/>
      <c r="I161" s="38"/>
      <c r="K161" s="39">
        <f t="shared" si="44"/>
        <v>0</v>
      </c>
      <c r="L161" s="39">
        <f t="shared" si="45"/>
        <v>0</v>
      </c>
    </row>
    <row r="162" ht="50.25" customHeight="1">
      <c r="A162" s="58"/>
      <c r="B162" s="42">
        <v>43862.0</v>
      </c>
      <c r="C162" s="67">
        <v>15.0</v>
      </c>
      <c r="D162" s="89">
        <v>500.0</v>
      </c>
      <c r="E162" s="35">
        <f t="shared" si="37"/>
        <v>350</v>
      </c>
      <c r="F162" s="36">
        <f t="shared" si="42"/>
        <v>3.89</v>
      </c>
      <c r="G162" s="36">
        <f t="shared" si="43"/>
        <v>4.38</v>
      </c>
      <c r="H162" s="90"/>
      <c r="I162" s="38"/>
      <c r="K162" s="39">
        <f t="shared" si="44"/>
        <v>0</v>
      </c>
      <c r="L162" s="39">
        <f t="shared" si="45"/>
        <v>0</v>
      </c>
      <c r="N162" s="40" t="s">
        <v>229</v>
      </c>
    </row>
    <row r="163" ht="50.25" customHeight="1">
      <c r="A163" s="57" t="s">
        <v>230</v>
      </c>
      <c r="B163" s="33">
        <v>1.0</v>
      </c>
      <c r="C163" s="67">
        <v>30.0</v>
      </c>
      <c r="D163" s="89">
        <v>950.0</v>
      </c>
      <c r="E163" s="35">
        <f t="shared" si="37"/>
        <v>665</v>
      </c>
      <c r="F163" s="36">
        <f t="shared" si="42"/>
        <v>7.39</v>
      </c>
      <c r="G163" s="36">
        <f t="shared" si="43"/>
        <v>8.31</v>
      </c>
      <c r="H163" s="90"/>
      <c r="I163" s="38"/>
      <c r="K163" s="39">
        <f t="shared" si="44"/>
        <v>0</v>
      </c>
      <c r="L163" s="39">
        <f t="shared" si="45"/>
        <v>0</v>
      </c>
    </row>
    <row r="164" ht="50.25" customHeight="1">
      <c r="A164" s="58"/>
      <c r="B164" s="42">
        <v>43862.0</v>
      </c>
      <c r="C164" s="67">
        <v>15.0</v>
      </c>
      <c r="D164" s="89">
        <v>500.0</v>
      </c>
      <c r="E164" s="35">
        <f t="shared" si="37"/>
        <v>350</v>
      </c>
      <c r="F164" s="36">
        <f t="shared" si="42"/>
        <v>3.89</v>
      </c>
      <c r="G164" s="36">
        <f t="shared" si="43"/>
        <v>4.38</v>
      </c>
      <c r="H164" s="90"/>
      <c r="I164" s="38"/>
      <c r="K164" s="39">
        <f t="shared" si="44"/>
        <v>0</v>
      </c>
      <c r="L164" s="39">
        <f t="shared" si="45"/>
        <v>0</v>
      </c>
      <c r="N164" s="40" t="s">
        <v>231</v>
      </c>
    </row>
    <row r="165" ht="50.25" customHeight="1">
      <c r="A165" s="57" t="s">
        <v>232</v>
      </c>
      <c r="B165" s="33">
        <v>1.0</v>
      </c>
      <c r="C165" s="67">
        <v>30.0</v>
      </c>
      <c r="D165" s="89">
        <v>950.0</v>
      </c>
      <c r="E165" s="35">
        <f t="shared" si="37"/>
        <v>665</v>
      </c>
      <c r="F165" s="36">
        <f t="shared" si="42"/>
        <v>7.39</v>
      </c>
      <c r="G165" s="36">
        <f t="shared" si="43"/>
        <v>8.31</v>
      </c>
      <c r="H165" s="90"/>
      <c r="I165" s="38"/>
      <c r="K165" s="39">
        <f t="shared" si="44"/>
        <v>0</v>
      </c>
      <c r="L165" s="39">
        <f t="shared" si="45"/>
        <v>0</v>
      </c>
    </row>
    <row r="166" ht="50.25" customHeight="1">
      <c r="A166" s="58"/>
      <c r="B166" s="42">
        <v>43862.0</v>
      </c>
      <c r="C166" s="67">
        <v>15.0</v>
      </c>
      <c r="D166" s="89">
        <v>500.0</v>
      </c>
      <c r="E166" s="35">
        <f t="shared" si="37"/>
        <v>350</v>
      </c>
      <c r="F166" s="36">
        <f t="shared" si="42"/>
        <v>3.89</v>
      </c>
      <c r="G166" s="36">
        <f t="shared" si="43"/>
        <v>4.38</v>
      </c>
      <c r="H166" s="90"/>
      <c r="I166" s="38"/>
      <c r="K166" s="39">
        <f t="shared" si="44"/>
        <v>0</v>
      </c>
      <c r="L166" s="39">
        <f t="shared" si="45"/>
        <v>0</v>
      </c>
      <c r="N166" s="40" t="s">
        <v>233</v>
      </c>
    </row>
    <row r="167" ht="50.25" customHeight="1">
      <c r="A167" s="57" t="s">
        <v>234</v>
      </c>
      <c r="B167" s="33">
        <v>1.0</v>
      </c>
      <c r="C167" s="67">
        <v>30.0</v>
      </c>
      <c r="D167" s="89">
        <v>950.0</v>
      </c>
      <c r="E167" s="35">
        <f t="shared" si="37"/>
        <v>665</v>
      </c>
      <c r="F167" s="36">
        <f t="shared" si="42"/>
        <v>7.39</v>
      </c>
      <c r="G167" s="36">
        <f t="shared" si="43"/>
        <v>8.31</v>
      </c>
      <c r="H167" s="90"/>
      <c r="I167" s="38"/>
      <c r="K167" s="39">
        <f t="shared" si="44"/>
        <v>0</v>
      </c>
      <c r="L167" s="39">
        <f t="shared" si="45"/>
        <v>0</v>
      </c>
    </row>
    <row r="168" ht="50.25" customHeight="1">
      <c r="A168" s="58"/>
      <c r="B168" s="42">
        <v>43862.0</v>
      </c>
      <c r="C168" s="67">
        <v>15.0</v>
      </c>
      <c r="D168" s="89">
        <v>500.0</v>
      </c>
      <c r="E168" s="35">
        <f t="shared" si="37"/>
        <v>350</v>
      </c>
      <c r="F168" s="36">
        <f t="shared" si="42"/>
        <v>3.89</v>
      </c>
      <c r="G168" s="36">
        <f t="shared" si="43"/>
        <v>4.38</v>
      </c>
      <c r="H168" s="90"/>
      <c r="I168" s="38"/>
      <c r="K168" s="39">
        <f t="shared" si="44"/>
        <v>0</v>
      </c>
      <c r="L168" s="39">
        <f t="shared" si="45"/>
        <v>0</v>
      </c>
      <c r="N168" s="40" t="s">
        <v>235</v>
      </c>
    </row>
    <row r="169" ht="50.25" customHeight="1">
      <c r="A169" s="57" t="s">
        <v>236</v>
      </c>
      <c r="B169" s="33">
        <v>1.0</v>
      </c>
      <c r="C169" s="67">
        <v>30.0</v>
      </c>
      <c r="D169" s="89">
        <v>950.0</v>
      </c>
      <c r="E169" s="35">
        <f t="shared" si="37"/>
        <v>665</v>
      </c>
      <c r="F169" s="36">
        <f t="shared" si="42"/>
        <v>7.39</v>
      </c>
      <c r="G169" s="36">
        <f t="shared" si="43"/>
        <v>8.31</v>
      </c>
      <c r="H169" s="90"/>
      <c r="I169" s="38"/>
      <c r="K169" s="39">
        <f t="shared" si="44"/>
        <v>0</v>
      </c>
      <c r="L169" s="39">
        <f t="shared" si="45"/>
        <v>0</v>
      </c>
    </row>
    <row r="170" ht="50.25" customHeight="1">
      <c r="A170" s="58"/>
      <c r="B170" s="42">
        <v>43862.0</v>
      </c>
      <c r="C170" s="67">
        <v>15.0</v>
      </c>
      <c r="D170" s="89">
        <v>500.0</v>
      </c>
      <c r="E170" s="35">
        <f t="shared" si="37"/>
        <v>350</v>
      </c>
      <c r="F170" s="36">
        <f t="shared" si="42"/>
        <v>3.89</v>
      </c>
      <c r="G170" s="36">
        <f t="shared" si="43"/>
        <v>4.38</v>
      </c>
      <c r="H170" s="90"/>
      <c r="I170" s="38"/>
      <c r="K170" s="39">
        <f t="shared" si="44"/>
        <v>0</v>
      </c>
      <c r="L170" s="39">
        <f t="shared" si="45"/>
        <v>0</v>
      </c>
      <c r="N170" s="40" t="s">
        <v>237</v>
      </c>
    </row>
    <row r="171" ht="50.25" customHeight="1">
      <c r="A171" s="57" t="s">
        <v>238</v>
      </c>
      <c r="B171" s="33">
        <v>1.0</v>
      </c>
      <c r="C171" s="67">
        <v>30.0</v>
      </c>
      <c r="D171" s="89">
        <v>950.0</v>
      </c>
      <c r="E171" s="35">
        <f t="shared" si="37"/>
        <v>665</v>
      </c>
      <c r="F171" s="36">
        <f t="shared" si="42"/>
        <v>7.39</v>
      </c>
      <c r="G171" s="36">
        <f t="shared" si="43"/>
        <v>8.31</v>
      </c>
      <c r="H171" s="90"/>
      <c r="I171" s="38"/>
      <c r="K171" s="39">
        <f t="shared" si="44"/>
        <v>0</v>
      </c>
      <c r="L171" s="39">
        <f t="shared" si="45"/>
        <v>0</v>
      </c>
    </row>
    <row r="172" ht="50.25" customHeight="1">
      <c r="A172" s="58"/>
      <c r="B172" s="42">
        <v>43862.0</v>
      </c>
      <c r="C172" s="67">
        <v>15.0</v>
      </c>
      <c r="D172" s="89">
        <v>500.0</v>
      </c>
      <c r="E172" s="35">
        <f t="shared" si="37"/>
        <v>350</v>
      </c>
      <c r="F172" s="36">
        <f t="shared" si="42"/>
        <v>3.89</v>
      </c>
      <c r="G172" s="36">
        <f t="shared" si="43"/>
        <v>4.38</v>
      </c>
      <c r="H172" s="90"/>
      <c r="I172" s="38"/>
      <c r="K172" s="39">
        <f t="shared" si="44"/>
        <v>0</v>
      </c>
      <c r="L172" s="39">
        <f t="shared" si="45"/>
        <v>0</v>
      </c>
      <c r="N172" s="40" t="s">
        <v>239</v>
      </c>
    </row>
    <row r="173" ht="50.25" customHeight="1">
      <c r="A173" s="57" t="s">
        <v>240</v>
      </c>
      <c r="B173" s="33">
        <v>1.0</v>
      </c>
      <c r="C173" s="67">
        <v>30.0</v>
      </c>
      <c r="D173" s="89">
        <v>950.0</v>
      </c>
      <c r="E173" s="35">
        <f t="shared" si="37"/>
        <v>665</v>
      </c>
      <c r="F173" s="36">
        <f t="shared" si="42"/>
        <v>7.39</v>
      </c>
      <c r="G173" s="36">
        <f t="shared" si="43"/>
        <v>8.31</v>
      </c>
      <c r="H173" s="90"/>
      <c r="I173" s="38"/>
      <c r="K173" s="39">
        <f t="shared" si="44"/>
        <v>0</v>
      </c>
      <c r="L173" s="39">
        <f t="shared" si="45"/>
        <v>0</v>
      </c>
    </row>
    <row r="174" ht="50.25" customHeight="1">
      <c r="A174" s="58"/>
      <c r="B174" s="42">
        <v>43862.0</v>
      </c>
      <c r="C174" s="67">
        <v>15.0</v>
      </c>
      <c r="D174" s="89">
        <v>500.0</v>
      </c>
      <c r="E174" s="35">
        <f t="shared" si="37"/>
        <v>350</v>
      </c>
      <c r="F174" s="36">
        <f t="shared" si="42"/>
        <v>3.89</v>
      </c>
      <c r="G174" s="36">
        <f t="shared" si="43"/>
        <v>4.38</v>
      </c>
      <c r="H174" s="90"/>
      <c r="I174" s="38"/>
      <c r="K174" s="39">
        <f t="shared" si="44"/>
        <v>0</v>
      </c>
      <c r="L174" s="39">
        <f t="shared" si="45"/>
        <v>0</v>
      </c>
      <c r="N174" s="40" t="s">
        <v>241</v>
      </c>
    </row>
    <row r="175" ht="50.25" customHeight="1">
      <c r="A175" s="57" t="s">
        <v>242</v>
      </c>
      <c r="B175" s="33">
        <v>1.0</v>
      </c>
      <c r="C175" s="67">
        <v>30.0</v>
      </c>
      <c r="D175" s="89">
        <v>950.0</v>
      </c>
      <c r="E175" s="35">
        <f t="shared" si="37"/>
        <v>665</v>
      </c>
      <c r="F175" s="36">
        <f t="shared" si="42"/>
        <v>7.39</v>
      </c>
      <c r="G175" s="36">
        <f t="shared" si="43"/>
        <v>8.31</v>
      </c>
      <c r="H175" s="90"/>
      <c r="I175" s="38"/>
      <c r="K175" s="39">
        <f t="shared" si="44"/>
        <v>0</v>
      </c>
      <c r="L175" s="39">
        <f t="shared" si="45"/>
        <v>0</v>
      </c>
    </row>
    <row r="176" ht="50.25" customHeight="1">
      <c r="A176" s="58"/>
      <c r="B176" s="42">
        <v>43862.0</v>
      </c>
      <c r="C176" s="67">
        <v>15.0</v>
      </c>
      <c r="D176" s="89">
        <v>500.0</v>
      </c>
      <c r="E176" s="35">
        <f t="shared" si="37"/>
        <v>350</v>
      </c>
      <c r="F176" s="36">
        <f t="shared" si="42"/>
        <v>3.89</v>
      </c>
      <c r="G176" s="36">
        <f t="shared" si="43"/>
        <v>4.38</v>
      </c>
      <c r="H176" s="90"/>
      <c r="I176" s="38"/>
      <c r="K176" s="39">
        <f t="shared" si="44"/>
        <v>0</v>
      </c>
      <c r="L176" s="39">
        <f t="shared" si="45"/>
        <v>0</v>
      </c>
      <c r="N176" s="40" t="s">
        <v>243</v>
      </c>
    </row>
    <row r="177" ht="50.25" customHeight="1">
      <c r="A177" s="57" t="s">
        <v>244</v>
      </c>
      <c r="B177" s="33">
        <v>1.0</v>
      </c>
      <c r="C177" s="67">
        <v>30.0</v>
      </c>
      <c r="D177" s="89">
        <v>950.0</v>
      </c>
      <c r="E177" s="35">
        <f t="shared" si="37"/>
        <v>665</v>
      </c>
      <c r="F177" s="36">
        <f t="shared" si="42"/>
        <v>7.39</v>
      </c>
      <c r="G177" s="36">
        <f t="shared" si="43"/>
        <v>8.31</v>
      </c>
      <c r="H177" s="90"/>
      <c r="I177" s="38"/>
      <c r="K177" s="39">
        <f t="shared" si="44"/>
        <v>0</v>
      </c>
      <c r="L177" s="39">
        <f t="shared" si="45"/>
        <v>0</v>
      </c>
    </row>
    <row r="178" ht="50.25" customHeight="1">
      <c r="A178" s="58"/>
      <c r="B178" s="42">
        <v>43862.0</v>
      </c>
      <c r="C178" s="67">
        <v>15.0</v>
      </c>
      <c r="D178" s="89">
        <v>500.0</v>
      </c>
      <c r="E178" s="35">
        <f t="shared" si="37"/>
        <v>350</v>
      </c>
      <c r="F178" s="36">
        <f t="shared" si="42"/>
        <v>3.89</v>
      </c>
      <c r="G178" s="36">
        <f t="shared" si="43"/>
        <v>4.38</v>
      </c>
      <c r="H178" s="90"/>
      <c r="I178" s="38"/>
      <c r="K178" s="39">
        <f t="shared" si="44"/>
        <v>0</v>
      </c>
      <c r="L178" s="39">
        <f t="shared" si="45"/>
        <v>0</v>
      </c>
      <c r="N178" s="40" t="s">
        <v>245</v>
      </c>
    </row>
    <row r="179" ht="50.25" customHeight="1">
      <c r="A179" s="57" t="s">
        <v>246</v>
      </c>
      <c r="B179" s="33">
        <v>1.0</v>
      </c>
      <c r="C179" s="67">
        <v>30.0</v>
      </c>
      <c r="D179" s="89">
        <v>950.0</v>
      </c>
      <c r="E179" s="35">
        <f t="shared" si="37"/>
        <v>665</v>
      </c>
      <c r="F179" s="36">
        <f t="shared" si="42"/>
        <v>7.39</v>
      </c>
      <c r="G179" s="36">
        <f t="shared" si="43"/>
        <v>8.31</v>
      </c>
      <c r="H179" s="90"/>
      <c r="I179" s="38"/>
      <c r="K179" s="39">
        <f t="shared" si="44"/>
        <v>0</v>
      </c>
      <c r="L179" s="39">
        <f t="shared" si="45"/>
        <v>0</v>
      </c>
    </row>
    <row r="180" ht="50.25" customHeight="1">
      <c r="A180" s="58"/>
      <c r="B180" s="42">
        <v>43862.0</v>
      </c>
      <c r="C180" s="67">
        <v>15.0</v>
      </c>
      <c r="D180" s="89">
        <v>500.0</v>
      </c>
      <c r="E180" s="35">
        <f t="shared" si="37"/>
        <v>350</v>
      </c>
      <c r="F180" s="36">
        <f t="shared" si="42"/>
        <v>3.89</v>
      </c>
      <c r="G180" s="36">
        <f t="shared" si="43"/>
        <v>4.38</v>
      </c>
      <c r="H180" s="90"/>
      <c r="I180" s="38"/>
      <c r="K180" s="39">
        <f t="shared" si="44"/>
        <v>0</v>
      </c>
      <c r="L180" s="39">
        <f t="shared" si="45"/>
        <v>0</v>
      </c>
      <c r="N180" s="40" t="s">
        <v>247</v>
      </c>
    </row>
    <row r="181" ht="50.25" customHeight="1">
      <c r="A181" s="57" t="s">
        <v>248</v>
      </c>
      <c r="B181" s="33">
        <v>1.0</v>
      </c>
      <c r="C181" s="67">
        <v>30.0</v>
      </c>
      <c r="D181" s="89">
        <v>950.0</v>
      </c>
      <c r="E181" s="35">
        <f t="shared" si="37"/>
        <v>665</v>
      </c>
      <c r="F181" s="36">
        <f t="shared" si="42"/>
        <v>7.39</v>
      </c>
      <c r="G181" s="36">
        <f t="shared" si="43"/>
        <v>8.31</v>
      </c>
      <c r="H181" s="90"/>
      <c r="I181" s="38"/>
      <c r="K181" s="39">
        <f t="shared" si="44"/>
        <v>0</v>
      </c>
      <c r="L181" s="39">
        <f t="shared" si="45"/>
        <v>0</v>
      </c>
    </row>
    <row r="182" ht="50.25" customHeight="1">
      <c r="A182" s="58"/>
      <c r="B182" s="42">
        <v>43862.0</v>
      </c>
      <c r="C182" s="67">
        <v>15.0</v>
      </c>
      <c r="D182" s="89">
        <v>500.0</v>
      </c>
      <c r="E182" s="35">
        <f t="shared" si="37"/>
        <v>350</v>
      </c>
      <c r="F182" s="36">
        <f t="shared" si="42"/>
        <v>3.89</v>
      </c>
      <c r="G182" s="36">
        <f t="shared" si="43"/>
        <v>4.38</v>
      </c>
      <c r="H182" s="90"/>
      <c r="I182" s="38"/>
      <c r="K182" s="39">
        <f t="shared" si="44"/>
        <v>0</v>
      </c>
      <c r="L182" s="39">
        <f t="shared" si="45"/>
        <v>0</v>
      </c>
      <c r="N182" s="40" t="s">
        <v>249</v>
      </c>
    </row>
    <row r="183" ht="50.25" customHeight="1">
      <c r="A183" s="57" t="s">
        <v>250</v>
      </c>
      <c r="B183" s="33">
        <v>1.0</v>
      </c>
      <c r="C183" s="67">
        <v>30.0</v>
      </c>
      <c r="D183" s="89">
        <v>950.0</v>
      </c>
      <c r="E183" s="35">
        <f t="shared" si="37"/>
        <v>665</v>
      </c>
      <c r="F183" s="36">
        <f t="shared" si="42"/>
        <v>7.39</v>
      </c>
      <c r="G183" s="36">
        <f t="shared" si="43"/>
        <v>8.31</v>
      </c>
      <c r="H183" s="90"/>
      <c r="I183" s="38"/>
      <c r="K183" s="39">
        <f t="shared" si="44"/>
        <v>0</v>
      </c>
      <c r="L183" s="39">
        <f t="shared" si="45"/>
        <v>0</v>
      </c>
    </row>
    <row r="184" ht="50.25" customHeight="1">
      <c r="A184" s="58"/>
      <c r="B184" s="42">
        <v>43862.0</v>
      </c>
      <c r="C184" s="67">
        <v>15.0</v>
      </c>
      <c r="D184" s="89">
        <v>500.0</v>
      </c>
      <c r="E184" s="35">
        <f t="shared" si="37"/>
        <v>350</v>
      </c>
      <c r="F184" s="36">
        <f t="shared" si="42"/>
        <v>3.89</v>
      </c>
      <c r="G184" s="36">
        <f t="shared" si="43"/>
        <v>4.38</v>
      </c>
      <c r="H184" s="90"/>
      <c r="I184" s="38"/>
      <c r="K184" s="39">
        <f t="shared" si="44"/>
        <v>0</v>
      </c>
      <c r="L184" s="39">
        <f t="shared" si="45"/>
        <v>0</v>
      </c>
      <c r="N184" s="40" t="s">
        <v>251</v>
      </c>
    </row>
    <row r="185" ht="50.25" customHeight="1">
      <c r="A185" s="57" t="s">
        <v>252</v>
      </c>
      <c r="B185" s="33">
        <v>1.0</v>
      </c>
      <c r="C185" s="67">
        <v>30.0</v>
      </c>
      <c r="D185" s="89">
        <v>950.0</v>
      </c>
      <c r="E185" s="35">
        <f t="shared" si="37"/>
        <v>665</v>
      </c>
      <c r="F185" s="36">
        <f t="shared" si="42"/>
        <v>7.39</v>
      </c>
      <c r="G185" s="36">
        <f t="shared" si="43"/>
        <v>8.31</v>
      </c>
      <c r="H185" s="90"/>
      <c r="I185" s="38"/>
      <c r="K185" s="39">
        <f t="shared" si="44"/>
        <v>0</v>
      </c>
      <c r="L185" s="39">
        <f t="shared" si="45"/>
        <v>0</v>
      </c>
    </row>
    <row r="186" ht="50.25" customHeight="1">
      <c r="A186" s="58"/>
      <c r="B186" s="42">
        <v>43862.0</v>
      </c>
      <c r="C186" s="67">
        <v>15.0</v>
      </c>
      <c r="D186" s="89">
        <v>500.0</v>
      </c>
      <c r="E186" s="35">
        <f t="shared" si="37"/>
        <v>350</v>
      </c>
      <c r="F186" s="36">
        <f t="shared" si="42"/>
        <v>3.89</v>
      </c>
      <c r="G186" s="36">
        <f t="shared" si="43"/>
        <v>4.38</v>
      </c>
      <c r="H186" s="90"/>
      <c r="I186" s="38"/>
      <c r="K186" s="39">
        <f t="shared" si="44"/>
        <v>0</v>
      </c>
      <c r="L186" s="39">
        <f t="shared" si="45"/>
        <v>0</v>
      </c>
      <c r="N186" s="40" t="s">
        <v>253</v>
      </c>
    </row>
    <row r="187" ht="50.25" customHeight="1">
      <c r="A187" s="57" t="s">
        <v>254</v>
      </c>
      <c r="B187" s="33">
        <v>1.0</v>
      </c>
      <c r="C187" s="67">
        <v>30.0</v>
      </c>
      <c r="D187" s="89">
        <v>950.0</v>
      </c>
      <c r="E187" s="35">
        <f t="shared" si="37"/>
        <v>665</v>
      </c>
      <c r="F187" s="36">
        <f t="shared" si="42"/>
        <v>7.39</v>
      </c>
      <c r="G187" s="36">
        <f t="shared" si="43"/>
        <v>8.31</v>
      </c>
      <c r="H187" s="90"/>
      <c r="I187" s="38"/>
      <c r="K187" s="39">
        <f t="shared" si="44"/>
        <v>0</v>
      </c>
      <c r="L187" s="39">
        <f t="shared" si="45"/>
        <v>0</v>
      </c>
    </row>
    <row r="188" ht="50.25" customHeight="1">
      <c r="A188" s="58"/>
      <c r="B188" s="42">
        <v>43862.0</v>
      </c>
      <c r="C188" s="67">
        <v>15.0</v>
      </c>
      <c r="D188" s="89">
        <v>500.0</v>
      </c>
      <c r="E188" s="35">
        <f t="shared" si="37"/>
        <v>350</v>
      </c>
      <c r="F188" s="36">
        <f t="shared" si="42"/>
        <v>3.89</v>
      </c>
      <c r="G188" s="36">
        <f t="shared" si="43"/>
        <v>4.38</v>
      </c>
      <c r="H188" s="90"/>
      <c r="I188" s="38"/>
      <c r="K188" s="39">
        <f t="shared" si="44"/>
        <v>0</v>
      </c>
      <c r="L188" s="39">
        <f t="shared" si="45"/>
        <v>0</v>
      </c>
      <c r="N188" s="40" t="s">
        <v>255</v>
      </c>
    </row>
    <row r="189" ht="50.25" customHeight="1">
      <c r="A189" s="57" t="s">
        <v>256</v>
      </c>
      <c r="B189" s="33">
        <v>1.0</v>
      </c>
      <c r="C189" s="67">
        <v>30.0</v>
      </c>
      <c r="D189" s="89">
        <v>950.0</v>
      </c>
      <c r="E189" s="35">
        <f t="shared" si="37"/>
        <v>665</v>
      </c>
      <c r="F189" s="36">
        <f t="shared" si="42"/>
        <v>7.39</v>
      </c>
      <c r="G189" s="36">
        <f t="shared" si="43"/>
        <v>8.31</v>
      </c>
      <c r="H189" s="90"/>
      <c r="I189" s="38"/>
      <c r="K189" s="39">
        <f t="shared" si="44"/>
        <v>0</v>
      </c>
      <c r="L189" s="39">
        <f t="shared" si="45"/>
        <v>0</v>
      </c>
    </row>
    <row r="190" ht="50.25" customHeight="1">
      <c r="A190" s="58"/>
      <c r="B190" s="42">
        <v>43862.0</v>
      </c>
      <c r="C190" s="67">
        <v>15.0</v>
      </c>
      <c r="D190" s="89">
        <v>500.0</v>
      </c>
      <c r="E190" s="35">
        <f t="shared" si="37"/>
        <v>350</v>
      </c>
      <c r="F190" s="36">
        <f t="shared" si="42"/>
        <v>3.89</v>
      </c>
      <c r="G190" s="36">
        <f t="shared" si="43"/>
        <v>4.38</v>
      </c>
      <c r="H190" s="90"/>
      <c r="I190" s="38"/>
      <c r="K190" s="39">
        <f t="shared" si="44"/>
        <v>0</v>
      </c>
      <c r="L190" s="39">
        <f t="shared" si="45"/>
        <v>0</v>
      </c>
      <c r="N190" s="40" t="s">
        <v>257</v>
      </c>
    </row>
    <row r="191" ht="50.25" customHeight="1">
      <c r="A191" s="57" t="s">
        <v>258</v>
      </c>
      <c r="B191" s="33">
        <v>1.0</v>
      </c>
      <c r="C191" s="67">
        <v>30.0</v>
      </c>
      <c r="D191" s="89">
        <v>950.0</v>
      </c>
      <c r="E191" s="35">
        <f t="shared" si="37"/>
        <v>665</v>
      </c>
      <c r="F191" s="36">
        <f t="shared" si="42"/>
        <v>7.39</v>
      </c>
      <c r="G191" s="36">
        <f t="shared" si="43"/>
        <v>8.31</v>
      </c>
      <c r="H191" s="90"/>
      <c r="I191" s="38"/>
      <c r="K191" s="39">
        <f t="shared" si="44"/>
        <v>0</v>
      </c>
      <c r="L191" s="39">
        <f t="shared" si="45"/>
        <v>0</v>
      </c>
    </row>
    <row r="192" ht="50.25" customHeight="1">
      <c r="A192" s="58"/>
      <c r="B192" s="42">
        <v>43862.0</v>
      </c>
      <c r="C192" s="67">
        <v>15.0</v>
      </c>
      <c r="D192" s="89">
        <v>500.0</v>
      </c>
      <c r="E192" s="35">
        <f t="shared" si="37"/>
        <v>350</v>
      </c>
      <c r="F192" s="36">
        <f t="shared" si="42"/>
        <v>3.89</v>
      </c>
      <c r="G192" s="36">
        <f t="shared" si="43"/>
        <v>4.38</v>
      </c>
      <c r="H192" s="90"/>
      <c r="I192" s="38"/>
      <c r="K192" s="39">
        <f t="shared" si="44"/>
        <v>0</v>
      </c>
      <c r="L192" s="39">
        <f t="shared" si="45"/>
        <v>0</v>
      </c>
      <c r="N192" s="40" t="s">
        <v>259</v>
      </c>
    </row>
    <row r="193" ht="50.25" customHeight="1">
      <c r="A193" s="57" t="s">
        <v>260</v>
      </c>
      <c r="B193" s="33">
        <v>1.0</v>
      </c>
      <c r="C193" s="67">
        <v>30.0</v>
      </c>
      <c r="D193" s="89">
        <v>950.0</v>
      </c>
      <c r="E193" s="35">
        <f t="shared" si="37"/>
        <v>665</v>
      </c>
      <c r="F193" s="36">
        <f t="shared" si="42"/>
        <v>7.39</v>
      </c>
      <c r="G193" s="36">
        <f t="shared" si="43"/>
        <v>8.31</v>
      </c>
      <c r="H193" s="90"/>
      <c r="I193" s="38"/>
      <c r="K193" s="39">
        <f t="shared" si="44"/>
        <v>0</v>
      </c>
      <c r="L193" s="39">
        <f t="shared" si="45"/>
        <v>0</v>
      </c>
    </row>
    <row r="194" ht="50.25" customHeight="1">
      <c r="A194" s="58"/>
      <c r="B194" s="42">
        <v>43862.0</v>
      </c>
      <c r="C194" s="67">
        <v>15.0</v>
      </c>
      <c r="D194" s="89">
        <v>500.0</v>
      </c>
      <c r="E194" s="35">
        <f t="shared" si="37"/>
        <v>350</v>
      </c>
      <c r="F194" s="36">
        <f t="shared" si="42"/>
        <v>3.89</v>
      </c>
      <c r="G194" s="36">
        <f t="shared" si="43"/>
        <v>4.38</v>
      </c>
      <c r="H194" s="90"/>
      <c r="I194" s="38"/>
      <c r="K194" s="39">
        <f t="shared" si="44"/>
        <v>0</v>
      </c>
      <c r="L194" s="39">
        <f t="shared" si="45"/>
        <v>0</v>
      </c>
      <c r="N194" s="40" t="s">
        <v>261</v>
      </c>
    </row>
    <row r="195" ht="50.25" customHeight="1">
      <c r="A195" s="57" t="s">
        <v>262</v>
      </c>
      <c r="B195" s="33">
        <v>1.0</v>
      </c>
      <c r="C195" s="67">
        <v>30.0</v>
      </c>
      <c r="D195" s="89">
        <v>950.0</v>
      </c>
      <c r="E195" s="35">
        <f t="shared" si="37"/>
        <v>665</v>
      </c>
      <c r="F195" s="36">
        <f t="shared" si="42"/>
        <v>7.39</v>
      </c>
      <c r="G195" s="36">
        <f t="shared" si="43"/>
        <v>8.31</v>
      </c>
      <c r="H195" s="90"/>
      <c r="I195" s="38"/>
      <c r="K195" s="39">
        <f t="shared" si="44"/>
        <v>0</v>
      </c>
      <c r="L195" s="39">
        <f t="shared" si="45"/>
        <v>0</v>
      </c>
    </row>
    <row r="196" ht="50.25" customHeight="1">
      <c r="A196" s="58"/>
      <c r="B196" s="42">
        <v>43862.0</v>
      </c>
      <c r="C196" s="67">
        <v>15.0</v>
      </c>
      <c r="D196" s="89">
        <v>500.0</v>
      </c>
      <c r="E196" s="35">
        <f t="shared" si="37"/>
        <v>350</v>
      </c>
      <c r="F196" s="36">
        <f t="shared" si="42"/>
        <v>3.89</v>
      </c>
      <c r="G196" s="36">
        <f t="shared" si="43"/>
        <v>4.38</v>
      </c>
      <c r="H196" s="90"/>
      <c r="I196" s="38"/>
      <c r="K196" s="39">
        <f t="shared" si="44"/>
        <v>0</v>
      </c>
      <c r="L196" s="39">
        <f t="shared" si="45"/>
        <v>0</v>
      </c>
      <c r="N196" s="40" t="s">
        <v>263</v>
      </c>
    </row>
    <row r="197" ht="50.25" customHeight="1">
      <c r="A197" s="57" t="s">
        <v>264</v>
      </c>
      <c r="B197" s="33">
        <v>1.0</v>
      </c>
      <c r="C197" s="67">
        <v>30.0</v>
      </c>
      <c r="D197" s="89">
        <v>950.0</v>
      </c>
      <c r="E197" s="35">
        <f t="shared" si="37"/>
        <v>665</v>
      </c>
      <c r="F197" s="36">
        <f t="shared" si="42"/>
        <v>7.39</v>
      </c>
      <c r="G197" s="36">
        <f t="shared" si="43"/>
        <v>8.31</v>
      </c>
      <c r="H197" s="90"/>
      <c r="I197" s="38"/>
      <c r="K197" s="39">
        <f t="shared" si="44"/>
        <v>0</v>
      </c>
      <c r="L197" s="39">
        <f t="shared" si="45"/>
        <v>0</v>
      </c>
    </row>
    <row r="198" ht="50.25" customHeight="1">
      <c r="A198" s="58"/>
      <c r="B198" s="42">
        <v>43862.0</v>
      </c>
      <c r="C198" s="67">
        <v>15.0</v>
      </c>
      <c r="D198" s="89">
        <v>500.0</v>
      </c>
      <c r="E198" s="35">
        <f t="shared" si="37"/>
        <v>350</v>
      </c>
      <c r="F198" s="36">
        <f t="shared" si="42"/>
        <v>3.89</v>
      </c>
      <c r="G198" s="36">
        <f t="shared" si="43"/>
        <v>4.38</v>
      </c>
      <c r="H198" s="90"/>
      <c r="I198" s="38"/>
      <c r="K198" s="39">
        <f t="shared" si="44"/>
        <v>0</v>
      </c>
      <c r="L198" s="39">
        <f t="shared" si="45"/>
        <v>0</v>
      </c>
      <c r="N198" s="40" t="s">
        <v>265</v>
      </c>
    </row>
    <row r="199" ht="50.25" customHeight="1">
      <c r="A199" s="57" t="s">
        <v>266</v>
      </c>
      <c r="B199" s="33">
        <v>1.0</v>
      </c>
      <c r="C199" s="67">
        <v>30.0</v>
      </c>
      <c r="D199" s="89">
        <v>950.0</v>
      </c>
      <c r="E199" s="35">
        <f t="shared" si="37"/>
        <v>665</v>
      </c>
      <c r="F199" s="36">
        <f t="shared" si="42"/>
        <v>7.39</v>
      </c>
      <c r="G199" s="36">
        <f t="shared" si="43"/>
        <v>8.31</v>
      </c>
      <c r="H199" s="90"/>
      <c r="I199" s="38"/>
      <c r="K199" s="39">
        <f t="shared" si="44"/>
        <v>0</v>
      </c>
      <c r="L199" s="39">
        <f t="shared" si="45"/>
        <v>0</v>
      </c>
    </row>
    <row r="200" ht="50.25" customHeight="1">
      <c r="A200" s="58"/>
      <c r="B200" s="42">
        <v>43862.0</v>
      </c>
      <c r="C200" s="67">
        <v>15.0</v>
      </c>
      <c r="D200" s="89">
        <v>500.0</v>
      </c>
      <c r="E200" s="35">
        <f t="shared" si="37"/>
        <v>350</v>
      </c>
      <c r="F200" s="36">
        <f t="shared" si="42"/>
        <v>3.89</v>
      </c>
      <c r="G200" s="36">
        <f t="shared" si="43"/>
        <v>4.38</v>
      </c>
      <c r="H200" s="90"/>
      <c r="I200" s="38"/>
      <c r="K200" s="39">
        <f t="shared" si="44"/>
        <v>0</v>
      </c>
      <c r="L200" s="39">
        <f t="shared" si="45"/>
        <v>0</v>
      </c>
      <c r="M200" s="91"/>
      <c r="N200" s="40" t="s">
        <v>267</v>
      </c>
    </row>
    <row r="201" ht="50.25" customHeight="1">
      <c r="A201" s="57" t="s">
        <v>268</v>
      </c>
      <c r="B201" s="33">
        <v>1.0</v>
      </c>
      <c r="C201" s="67">
        <v>30.0</v>
      </c>
      <c r="D201" s="89">
        <v>950.0</v>
      </c>
      <c r="E201" s="35">
        <f t="shared" si="37"/>
        <v>665</v>
      </c>
      <c r="F201" s="36">
        <f t="shared" si="42"/>
        <v>7.39</v>
      </c>
      <c r="G201" s="36">
        <f t="shared" si="43"/>
        <v>8.31</v>
      </c>
      <c r="H201" s="90"/>
      <c r="I201" s="38"/>
      <c r="K201" s="39">
        <f t="shared" si="44"/>
        <v>0</v>
      </c>
      <c r="L201" s="39">
        <f t="shared" si="45"/>
        <v>0</v>
      </c>
    </row>
    <row r="202" ht="50.25" customHeight="1">
      <c r="A202" s="58"/>
      <c r="B202" s="42">
        <v>43862.0</v>
      </c>
      <c r="C202" s="67">
        <v>15.0</v>
      </c>
      <c r="D202" s="89">
        <v>500.0</v>
      </c>
      <c r="E202" s="35">
        <f t="shared" si="37"/>
        <v>350</v>
      </c>
      <c r="F202" s="36">
        <f t="shared" si="42"/>
        <v>3.89</v>
      </c>
      <c r="G202" s="36">
        <f t="shared" si="43"/>
        <v>4.38</v>
      </c>
      <c r="H202" s="90"/>
      <c r="I202" s="38"/>
      <c r="K202" s="39">
        <f t="shared" si="44"/>
        <v>0</v>
      </c>
      <c r="L202" s="39">
        <f t="shared" si="45"/>
        <v>0</v>
      </c>
      <c r="N202" s="40" t="s">
        <v>269</v>
      </c>
    </row>
    <row r="203" ht="50.25" customHeight="1">
      <c r="A203" s="57" t="s">
        <v>270</v>
      </c>
      <c r="B203" s="33">
        <v>1.0</v>
      </c>
      <c r="C203" s="67">
        <v>30.0</v>
      </c>
      <c r="D203" s="89">
        <v>950.0</v>
      </c>
      <c r="E203" s="35">
        <f t="shared" si="37"/>
        <v>665</v>
      </c>
      <c r="F203" s="36">
        <f t="shared" si="42"/>
        <v>7.39</v>
      </c>
      <c r="G203" s="36">
        <f t="shared" si="43"/>
        <v>8.31</v>
      </c>
      <c r="H203" s="90"/>
      <c r="I203" s="38"/>
      <c r="K203" s="39">
        <f t="shared" si="44"/>
        <v>0</v>
      </c>
      <c r="L203" s="39">
        <f t="shared" si="45"/>
        <v>0</v>
      </c>
    </row>
    <row r="204" ht="50.25" customHeight="1">
      <c r="A204" s="58"/>
      <c r="B204" s="42">
        <v>43862.0</v>
      </c>
      <c r="C204" s="67">
        <v>15.0</v>
      </c>
      <c r="D204" s="89">
        <v>500.0</v>
      </c>
      <c r="E204" s="35">
        <f t="shared" si="37"/>
        <v>350</v>
      </c>
      <c r="F204" s="36">
        <f t="shared" si="42"/>
        <v>3.89</v>
      </c>
      <c r="G204" s="36">
        <f t="shared" si="43"/>
        <v>4.38</v>
      </c>
      <c r="H204" s="90"/>
      <c r="I204" s="38"/>
      <c r="K204" s="39">
        <f t="shared" si="44"/>
        <v>0</v>
      </c>
      <c r="L204" s="39">
        <f t="shared" si="45"/>
        <v>0</v>
      </c>
      <c r="N204" s="40" t="s">
        <v>271</v>
      </c>
    </row>
    <row r="205" ht="50.25" customHeight="1">
      <c r="A205" s="57" t="s">
        <v>272</v>
      </c>
      <c r="B205" s="33">
        <v>1.0</v>
      </c>
      <c r="C205" s="67">
        <v>30.0</v>
      </c>
      <c r="D205" s="89">
        <v>950.0</v>
      </c>
      <c r="E205" s="35">
        <f t="shared" si="37"/>
        <v>665</v>
      </c>
      <c r="F205" s="36">
        <f t="shared" si="42"/>
        <v>7.39</v>
      </c>
      <c r="G205" s="36">
        <f t="shared" si="43"/>
        <v>8.31</v>
      </c>
      <c r="H205" s="90"/>
      <c r="I205" s="38"/>
      <c r="K205" s="39">
        <f t="shared" si="44"/>
        <v>0</v>
      </c>
      <c r="L205" s="39">
        <f t="shared" si="45"/>
        <v>0</v>
      </c>
    </row>
    <row r="206" ht="50.25" customHeight="1">
      <c r="A206" s="58"/>
      <c r="B206" s="42">
        <v>43862.0</v>
      </c>
      <c r="C206" s="67">
        <v>15.0</v>
      </c>
      <c r="D206" s="89">
        <v>500.0</v>
      </c>
      <c r="E206" s="35">
        <f t="shared" si="37"/>
        <v>350</v>
      </c>
      <c r="F206" s="36">
        <f t="shared" si="42"/>
        <v>3.89</v>
      </c>
      <c r="G206" s="36">
        <f t="shared" si="43"/>
        <v>4.38</v>
      </c>
      <c r="H206" s="90"/>
      <c r="I206" s="38"/>
      <c r="K206" s="39">
        <f t="shared" si="44"/>
        <v>0</v>
      </c>
      <c r="L206" s="39">
        <f t="shared" si="45"/>
        <v>0</v>
      </c>
      <c r="N206" s="40" t="s">
        <v>273</v>
      </c>
    </row>
    <row r="207" ht="50.25" customHeight="1">
      <c r="A207" s="57" t="s">
        <v>274</v>
      </c>
      <c r="B207" s="33">
        <v>1.0</v>
      </c>
      <c r="C207" s="67">
        <v>30.0</v>
      </c>
      <c r="D207" s="89">
        <v>950.0</v>
      </c>
      <c r="E207" s="35">
        <f t="shared" si="37"/>
        <v>665</v>
      </c>
      <c r="F207" s="36">
        <f t="shared" si="42"/>
        <v>7.39</v>
      </c>
      <c r="G207" s="36">
        <f t="shared" si="43"/>
        <v>8.31</v>
      </c>
      <c r="H207" s="90"/>
      <c r="I207" s="38"/>
      <c r="K207" s="39">
        <f t="shared" si="44"/>
        <v>0</v>
      </c>
      <c r="L207" s="39">
        <f t="shared" si="45"/>
        <v>0</v>
      </c>
    </row>
    <row r="208" ht="50.25" customHeight="1">
      <c r="A208" s="58"/>
      <c r="B208" s="42">
        <v>43862.0</v>
      </c>
      <c r="C208" s="67">
        <v>15.0</v>
      </c>
      <c r="D208" s="89">
        <v>500.0</v>
      </c>
      <c r="E208" s="35">
        <f t="shared" si="37"/>
        <v>350</v>
      </c>
      <c r="F208" s="36">
        <f t="shared" si="42"/>
        <v>3.89</v>
      </c>
      <c r="G208" s="36">
        <f t="shared" si="43"/>
        <v>4.38</v>
      </c>
      <c r="H208" s="90"/>
      <c r="I208" s="38"/>
      <c r="K208" s="39">
        <f t="shared" si="44"/>
        <v>0</v>
      </c>
      <c r="L208" s="39">
        <f t="shared" si="45"/>
        <v>0</v>
      </c>
      <c r="N208" s="40" t="s">
        <v>275</v>
      </c>
    </row>
    <row r="209" ht="50.25" customHeight="1">
      <c r="A209" s="57" t="s">
        <v>276</v>
      </c>
      <c r="B209" s="33">
        <v>1.0</v>
      </c>
      <c r="C209" s="67">
        <v>30.0</v>
      </c>
      <c r="D209" s="89">
        <v>950.0</v>
      </c>
      <c r="E209" s="35">
        <f t="shared" si="37"/>
        <v>665</v>
      </c>
      <c r="F209" s="36">
        <f t="shared" si="42"/>
        <v>7.39</v>
      </c>
      <c r="G209" s="36">
        <f t="shared" si="43"/>
        <v>8.31</v>
      </c>
      <c r="H209" s="90"/>
      <c r="I209" s="38"/>
      <c r="K209" s="39">
        <f t="shared" si="44"/>
        <v>0</v>
      </c>
      <c r="L209" s="39">
        <f t="shared" si="45"/>
        <v>0</v>
      </c>
    </row>
    <row r="210" ht="50.25" customHeight="1">
      <c r="A210" s="58"/>
      <c r="B210" s="42">
        <v>43862.0</v>
      </c>
      <c r="C210" s="67">
        <v>15.0</v>
      </c>
      <c r="D210" s="89">
        <v>500.0</v>
      </c>
      <c r="E210" s="35">
        <f t="shared" si="37"/>
        <v>350</v>
      </c>
      <c r="F210" s="36">
        <f t="shared" si="42"/>
        <v>3.89</v>
      </c>
      <c r="G210" s="36">
        <f t="shared" si="43"/>
        <v>4.38</v>
      </c>
      <c r="H210" s="90"/>
      <c r="I210" s="38"/>
      <c r="K210" s="39">
        <f t="shared" si="44"/>
        <v>0</v>
      </c>
      <c r="L210" s="39">
        <f t="shared" si="45"/>
        <v>0</v>
      </c>
      <c r="N210" s="92" t="s">
        <v>277</v>
      </c>
    </row>
    <row r="211" ht="50.25" customHeight="1">
      <c r="A211" s="57" t="s">
        <v>278</v>
      </c>
      <c r="B211" s="33">
        <v>1.0</v>
      </c>
      <c r="C211" s="67">
        <v>30.0</v>
      </c>
      <c r="D211" s="89">
        <v>950.0</v>
      </c>
      <c r="E211" s="35">
        <f t="shared" si="37"/>
        <v>665</v>
      </c>
      <c r="F211" s="36">
        <f t="shared" si="42"/>
        <v>7.39</v>
      </c>
      <c r="G211" s="36">
        <f t="shared" si="43"/>
        <v>8.31</v>
      </c>
      <c r="H211" s="90"/>
      <c r="I211" s="38"/>
      <c r="K211" s="39">
        <f t="shared" si="44"/>
        <v>0</v>
      </c>
      <c r="L211" s="39">
        <f t="shared" si="45"/>
        <v>0</v>
      </c>
    </row>
    <row r="212" ht="50.25" customHeight="1">
      <c r="A212" s="58"/>
      <c r="B212" s="42">
        <v>43862.0</v>
      </c>
      <c r="C212" s="67">
        <v>15.0</v>
      </c>
      <c r="D212" s="89">
        <v>500.0</v>
      </c>
      <c r="E212" s="35">
        <f t="shared" si="37"/>
        <v>350</v>
      </c>
      <c r="F212" s="36">
        <f t="shared" si="42"/>
        <v>3.89</v>
      </c>
      <c r="G212" s="36">
        <f t="shared" si="43"/>
        <v>4.38</v>
      </c>
      <c r="H212" s="90"/>
      <c r="I212" s="38"/>
      <c r="K212" s="39">
        <f t="shared" si="44"/>
        <v>0</v>
      </c>
      <c r="L212" s="39">
        <f t="shared" si="45"/>
        <v>0</v>
      </c>
      <c r="N212" s="40" t="s">
        <v>279</v>
      </c>
    </row>
    <row r="213" ht="50.25" customHeight="1">
      <c r="A213" s="57" t="s">
        <v>280</v>
      </c>
      <c r="B213" s="33">
        <v>1.0</v>
      </c>
      <c r="C213" s="67">
        <v>30.0</v>
      </c>
      <c r="D213" s="89">
        <v>950.0</v>
      </c>
      <c r="E213" s="35">
        <f t="shared" si="37"/>
        <v>665</v>
      </c>
      <c r="F213" s="36">
        <f t="shared" si="42"/>
        <v>7.39</v>
      </c>
      <c r="G213" s="36">
        <f t="shared" si="43"/>
        <v>8.31</v>
      </c>
      <c r="H213" s="90"/>
      <c r="I213" s="38"/>
      <c r="K213" s="39">
        <f t="shared" si="44"/>
        <v>0</v>
      </c>
      <c r="L213" s="39">
        <f t="shared" si="45"/>
        <v>0</v>
      </c>
    </row>
    <row r="214" ht="50.25" customHeight="1">
      <c r="A214" s="58"/>
      <c r="B214" s="42">
        <v>43862.0</v>
      </c>
      <c r="C214" s="67">
        <v>15.0</v>
      </c>
      <c r="D214" s="89">
        <v>500.0</v>
      </c>
      <c r="E214" s="35">
        <f t="shared" si="37"/>
        <v>350</v>
      </c>
      <c r="F214" s="36">
        <f t="shared" si="42"/>
        <v>3.89</v>
      </c>
      <c r="G214" s="36">
        <f t="shared" si="43"/>
        <v>4.38</v>
      </c>
      <c r="H214" s="90"/>
      <c r="I214" s="38"/>
      <c r="K214" s="39">
        <f t="shared" si="44"/>
        <v>0</v>
      </c>
      <c r="L214" s="39">
        <f t="shared" si="45"/>
        <v>0</v>
      </c>
      <c r="N214" s="40" t="s">
        <v>281</v>
      </c>
    </row>
    <row r="215" ht="50.25" customHeight="1">
      <c r="A215" s="57" t="s">
        <v>282</v>
      </c>
      <c r="B215" s="33">
        <v>1.0</v>
      </c>
      <c r="C215" s="67">
        <v>30.0</v>
      </c>
      <c r="D215" s="89">
        <v>950.0</v>
      </c>
      <c r="E215" s="35">
        <f t="shared" si="37"/>
        <v>665</v>
      </c>
      <c r="F215" s="36">
        <f t="shared" si="42"/>
        <v>7.39</v>
      </c>
      <c r="G215" s="36">
        <f t="shared" si="43"/>
        <v>8.31</v>
      </c>
      <c r="H215" s="90"/>
      <c r="I215" s="38"/>
      <c r="K215" s="39">
        <f t="shared" si="44"/>
        <v>0</v>
      </c>
      <c r="L215" s="39">
        <f t="shared" si="45"/>
        <v>0</v>
      </c>
    </row>
    <row r="216" ht="50.25" customHeight="1">
      <c r="A216" s="58"/>
      <c r="B216" s="42">
        <v>43862.0</v>
      </c>
      <c r="C216" s="67">
        <v>15.0</v>
      </c>
      <c r="D216" s="89">
        <v>500.0</v>
      </c>
      <c r="E216" s="35">
        <f t="shared" si="37"/>
        <v>350</v>
      </c>
      <c r="F216" s="36">
        <f t="shared" si="42"/>
        <v>3.89</v>
      </c>
      <c r="G216" s="36">
        <f t="shared" si="43"/>
        <v>4.38</v>
      </c>
      <c r="H216" s="90"/>
      <c r="I216" s="38"/>
      <c r="K216" s="39">
        <f t="shared" si="44"/>
        <v>0</v>
      </c>
      <c r="L216" s="39">
        <f t="shared" si="45"/>
        <v>0</v>
      </c>
      <c r="N216" s="40" t="s">
        <v>283</v>
      </c>
    </row>
    <row r="217" ht="50.25" customHeight="1">
      <c r="A217" s="57" t="s">
        <v>284</v>
      </c>
      <c r="B217" s="33">
        <v>1.0</v>
      </c>
      <c r="C217" s="67">
        <v>30.0</v>
      </c>
      <c r="D217" s="89">
        <v>950.0</v>
      </c>
      <c r="E217" s="35">
        <f t="shared" si="37"/>
        <v>665</v>
      </c>
      <c r="F217" s="36">
        <f t="shared" si="42"/>
        <v>7.39</v>
      </c>
      <c r="G217" s="36">
        <f t="shared" si="43"/>
        <v>8.31</v>
      </c>
      <c r="H217" s="90"/>
      <c r="I217" s="38"/>
      <c r="K217" s="39">
        <f t="shared" si="44"/>
        <v>0</v>
      </c>
      <c r="L217" s="39">
        <f t="shared" si="45"/>
        <v>0</v>
      </c>
    </row>
    <row r="218" ht="50.25" customHeight="1">
      <c r="A218" s="58"/>
      <c r="B218" s="42">
        <v>43862.0</v>
      </c>
      <c r="C218" s="67">
        <v>15.0</v>
      </c>
      <c r="D218" s="89">
        <v>500.0</v>
      </c>
      <c r="E218" s="35">
        <f t="shared" si="37"/>
        <v>350</v>
      </c>
      <c r="F218" s="36">
        <f t="shared" si="42"/>
        <v>3.89</v>
      </c>
      <c r="G218" s="36">
        <f t="shared" si="43"/>
        <v>4.38</v>
      </c>
      <c r="H218" s="90"/>
      <c r="I218" s="38"/>
      <c r="K218" s="39">
        <f t="shared" si="44"/>
        <v>0</v>
      </c>
      <c r="L218" s="39">
        <f t="shared" si="45"/>
        <v>0</v>
      </c>
      <c r="N218" s="40" t="s">
        <v>285</v>
      </c>
    </row>
    <row r="219" ht="50.25" customHeight="1">
      <c r="A219" s="57" t="s">
        <v>286</v>
      </c>
      <c r="B219" s="33">
        <v>1.0</v>
      </c>
      <c r="C219" s="67">
        <v>30.0</v>
      </c>
      <c r="D219" s="89">
        <v>950.0</v>
      </c>
      <c r="E219" s="35">
        <f t="shared" si="37"/>
        <v>665</v>
      </c>
      <c r="F219" s="36">
        <f t="shared" si="42"/>
        <v>7.39</v>
      </c>
      <c r="G219" s="36">
        <f t="shared" si="43"/>
        <v>8.31</v>
      </c>
      <c r="H219" s="90"/>
      <c r="I219" s="38"/>
      <c r="K219" s="39">
        <f t="shared" si="44"/>
        <v>0</v>
      </c>
      <c r="L219" s="39">
        <f t="shared" si="45"/>
        <v>0</v>
      </c>
    </row>
    <row r="220" ht="50.25" customHeight="1">
      <c r="A220" s="58"/>
      <c r="B220" s="42">
        <v>43862.0</v>
      </c>
      <c r="C220" s="67">
        <v>15.0</v>
      </c>
      <c r="D220" s="89">
        <v>500.0</v>
      </c>
      <c r="E220" s="35">
        <f t="shared" si="37"/>
        <v>350</v>
      </c>
      <c r="F220" s="36">
        <f t="shared" si="42"/>
        <v>3.89</v>
      </c>
      <c r="G220" s="36">
        <f t="shared" si="43"/>
        <v>4.38</v>
      </c>
      <c r="H220" s="90"/>
      <c r="I220" s="38"/>
      <c r="K220" s="39">
        <f t="shared" si="44"/>
        <v>0</v>
      </c>
      <c r="L220" s="39">
        <f t="shared" si="45"/>
        <v>0</v>
      </c>
      <c r="N220" s="40" t="s">
        <v>287</v>
      </c>
    </row>
    <row r="221" ht="50.25" customHeight="1">
      <c r="A221" s="57" t="s">
        <v>288</v>
      </c>
      <c r="B221" s="33">
        <v>1.0</v>
      </c>
      <c r="C221" s="67">
        <v>30.0</v>
      </c>
      <c r="D221" s="89">
        <v>950.0</v>
      </c>
      <c r="E221" s="35">
        <f t="shared" si="37"/>
        <v>665</v>
      </c>
      <c r="F221" s="36">
        <f t="shared" si="42"/>
        <v>7.39</v>
      </c>
      <c r="G221" s="36">
        <f t="shared" si="43"/>
        <v>8.31</v>
      </c>
      <c r="H221" s="90"/>
      <c r="I221" s="38"/>
      <c r="K221" s="39">
        <f t="shared" si="44"/>
        <v>0</v>
      </c>
      <c r="L221" s="39">
        <f t="shared" si="45"/>
        <v>0</v>
      </c>
    </row>
    <row r="222" ht="50.25" customHeight="1">
      <c r="A222" s="58"/>
      <c r="B222" s="42">
        <v>43862.0</v>
      </c>
      <c r="C222" s="67">
        <v>15.0</v>
      </c>
      <c r="D222" s="89">
        <v>500.0</v>
      </c>
      <c r="E222" s="35">
        <f t="shared" si="37"/>
        <v>350</v>
      </c>
      <c r="F222" s="36">
        <f t="shared" si="42"/>
        <v>3.89</v>
      </c>
      <c r="G222" s="36">
        <f t="shared" si="43"/>
        <v>4.38</v>
      </c>
      <c r="H222" s="90"/>
      <c r="I222" s="38"/>
      <c r="K222" s="39">
        <f t="shared" si="44"/>
        <v>0</v>
      </c>
      <c r="L222" s="39">
        <f t="shared" si="45"/>
        <v>0</v>
      </c>
      <c r="N222" s="92" t="s">
        <v>289</v>
      </c>
    </row>
    <row r="223" ht="50.25" customHeight="1">
      <c r="A223" s="57" t="s">
        <v>290</v>
      </c>
      <c r="B223" s="33">
        <v>1.0</v>
      </c>
      <c r="C223" s="67">
        <v>30.0</v>
      </c>
      <c r="D223" s="89">
        <v>950.0</v>
      </c>
      <c r="E223" s="35">
        <f t="shared" si="37"/>
        <v>665</v>
      </c>
      <c r="F223" s="36">
        <f t="shared" si="42"/>
        <v>7.39</v>
      </c>
      <c r="G223" s="36">
        <f t="shared" si="43"/>
        <v>8.31</v>
      </c>
      <c r="H223" s="90"/>
      <c r="I223" s="38"/>
      <c r="K223" s="39">
        <f t="shared" si="44"/>
        <v>0</v>
      </c>
      <c r="L223" s="39">
        <f t="shared" si="45"/>
        <v>0</v>
      </c>
    </row>
    <row r="224" ht="50.25" customHeight="1">
      <c r="A224" s="58"/>
      <c r="B224" s="42">
        <v>43862.0</v>
      </c>
      <c r="C224" s="67">
        <v>15.0</v>
      </c>
      <c r="D224" s="89">
        <v>500.0</v>
      </c>
      <c r="E224" s="35">
        <f t="shared" si="37"/>
        <v>350</v>
      </c>
      <c r="F224" s="36">
        <f t="shared" si="42"/>
        <v>3.89</v>
      </c>
      <c r="G224" s="36">
        <f t="shared" si="43"/>
        <v>4.38</v>
      </c>
      <c r="H224" s="90"/>
      <c r="I224" s="38"/>
      <c r="K224" s="39">
        <f t="shared" si="44"/>
        <v>0</v>
      </c>
      <c r="L224" s="39">
        <f t="shared" si="45"/>
        <v>0</v>
      </c>
      <c r="N224" s="40" t="s">
        <v>291</v>
      </c>
    </row>
    <row r="225" ht="50.25" customHeight="1">
      <c r="A225" s="57" t="s">
        <v>292</v>
      </c>
      <c r="B225" s="33">
        <v>1.0</v>
      </c>
      <c r="C225" s="67">
        <v>30.0</v>
      </c>
      <c r="D225" s="89">
        <v>950.0</v>
      </c>
      <c r="E225" s="35">
        <f t="shared" si="37"/>
        <v>665</v>
      </c>
      <c r="F225" s="36">
        <f t="shared" si="42"/>
        <v>7.39</v>
      </c>
      <c r="G225" s="36">
        <f t="shared" si="43"/>
        <v>8.31</v>
      </c>
      <c r="H225" s="90"/>
      <c r="I225" s="38"/>
      <c r="K225" s="39">
        <f t="shared" si="44"/>
        <v>0</v>
      </c>
      <c r="L225" s="39">
        <f t="shared" si="45"/>
        <v>0</v>
      </c>
    </row>
    <row r="226" ht="50.25" customHeight="1">
      <c r="A226" s="58"/>
      <c r="B226" s="42">
        <v>43862.0</v>
      </c>
      <c r="C226" s="67">
        <v>15.0</v>
      </c>
      <c r="D226" s="89">
        <v>500.0</v>
      </c>
      <c r="E226" s="35">
        <f t="shared" si="37"/>
        <v>350</v>
      </c>
      <c r="F226" s="36">
        <f t="shared" si="42"/>
        <v>3.89</v>
      </c>
      <c r="G226" s="36">
        <f t="shared" si="43"/>
        <v>4.38</v>
      </c>
      <c r="H226" s="90"/>
      <c r="I226" s="38"/>
      <c r="K226" s="39">
        <f t="shared" si="44"/>
        <v>0</v>
      </c>
      <c r="L226" s="39">
        <f t="shared" si="45"/>
        <v>0</v>
      </c>
      <c r="N226" s="40" t="s">
        <v>293</v>
      </c>
    </row>
    <row r="227" ht="50.25" customHeight="1">
      <c r="A227" s="57" t="s">
        <v>294</v>
      </c>
      <c r="B227" s="33">
        <v>1.0</v>
      </c>
      <c r="C227" s="67">
        <v>30.0</v>
      </c>
      <c r="D227" s="89">
        <v>950.0</v>
      </c>
      <c r="E227" s="35">
        <f t="shared" si="37"/>
        <v>665</v>
      </c>
      <c r="F227" s="36">
        <f t="shared" si="42"/>
        <v>7.39</v>
      </c>
      <c r="G227" s="36">
        <f t="shared" si="43"/>
        <v>8.31</v>
      </c>
      <c r="H227" s="90"/>
      <c r="I227" s="38"/>
      <c r="K227" s="39">
        <f t="shared" si="44"/>
        <v>0</v>
      </c>
      <c r="L227" s="39">
        <f t="shared" si="45"/>
        <v>0</v>
      </c>
    </row>
    <row r="228" ht="50.25" customHeight="1">
      <c r="A228" s="58"/>
      <c r="B228" s="42">
        <v>43862.0</v>
      </c>
      <c r="C228" s="67">
        <v>15.0</v>
      </c>
      <c r="D228" s="89">
        <v>500.0</v>
      </c>
      <c r="E228" s="35">
        <f t="shared" si="37"/>
        <v>350</v>
      </c>
      <c r="F228" s="36">
        <f t="shared" si="42"/>
        <v>3.89</v>
      </c>
      <c r="G228" s="36">
        <f t="shared" si="43"/>
        <v>4.38</v>
      </c>
      <c r="H228" s="90"/>
      <c r="I228" s="38"/>
      <c r="K228" s="39">
        <f t="shared" si="44"/>
        <v>0</v>
      </c>
      <c r="L228" s="39">
        <f t="shared" si="45"/>
        <v>0</v>
      </c>
      <c r="N228" s="40" t="s">
        <v>295</v>
      </c>
    </row>
    <row r="229" ht="50.25" customHeight="1">
      <c r="A229" s="57" t="s">
        <v>296</v>
      </c>
      <c r="B229" s="33">
        <v>1.0</v>
      </c>
      <c r="C229" s="67">
        <v>30.0</v>
      </c>
      <c r="D229" s="89">
        <v>950.0</v>
      </c>
      <c r="E229" s="35">
        <f t="shared" si="37"/>
        <v>665</v>
      </c>
      <c r="F229" s="36">
        <f t="shared" si="42"/>
        <v>7.39</v>
      </c>
      <c r="G229" s="36">
        <f t="shared" si="43"/>
        <v>8.31</v>
      </c>
      <c r="H229" s="90"/>
      <c r="I229" s="38"/>
      <c r="K229" s="39">
        <f t="shared" si="44"/>
        <v>0</v>
      </c>
      <c r="L229" s="39">
        <f t="shared" si="45"/>
        <v>0</v>
      </c>
    </row>
    <row r="230" ht="50.25" customHeight="1">
      <c r="A230" s="58"/>
      <c r="B230" s="42">
        <v>43862.0</v>
      </c>
      <c r="C230" s="67">
        <v>15.0</v>
      </c>
      <c r="D230" s="89">
        <v>500.0</v>
      </c>
      <c r="E230" s="35">
        <f t="shared" si="37"/>
        <v>350</v>
      </c>
      <c r="F230" s="36">
        <f t="shared" si="42"/>
        <v>3.89</v>
      </c>
      <c r="G230" s="36">
        <f t="shared" si="43"/>
        <v>4.38</v>
      </c>
      <c r="H230" s="90"/>
      <c r="I230" s="38"/>
      <c r="K230" s="39">
        <f t="shared" si="44"/>
        <v>0</v>
      </c>
      <c r="L230" s="39">
        <f t="shared" si="45"/>
        <v>0</v>
      </c>
      <c r="N230" s="40" t="s">
        <v>297</v>
      </c>
    </row>
    <row r="231" ht="50.25" customHeight="1">
      <c r="A231" s="57" t="s">
        <v>298</v>
      </c>
      <c r="B231" s="33">
        <v>1.0</v>
      </c>
      <c r="C231" s="67">
        <v>30.0</v>
      </c>
      <c r="D231" s="89">
        <v>950.0</v>
      </c>
      <c r="E231" s="35">
        <f t="shared" si="37"/>
        <v>665</v>
      </c>
      <c r="F231" s="36">
        <f t="shared" si="42"/>
        <v>7.39</v>
      </c>
      <c r="G231" s="36">
        <f t="shared" si="43"/>
        <v>8.31</v>
      </c>
      <c r="H231" s="90"/>
      <c r="I231" s="38"/>
      <c r="K231" s="39">
        <f t="shared" si="44"/>
        <v>0</v>
      </c>
      <c r="L231" s="39">
        <f t="shared" si="45"/>
        <v>0</v>
      </c>
    </row>
    <row r="232" ht="50.25" customHeight="1">
      <c r="A232" s="58"/>
      <c r="B232" s="42">
        <v>43862.0</v>
      </c>
      <c r="C232" s="67">
        <v>15.0</v>
      </c>
      <c r="D232" s="89">
        <v>500.0</v>
      </c>
      <c r="E232" s="35">
        <f t="shared" si="37"/>
        <v>350</v>
      </c>
      <c r="F232" s="36">
        <f t="shared" si="42"/>
        <v>3.89</v>
      </c>
      <c r="G232" s="36">
        <f t="shared" si="43"/>
        <v>4.38</v>
      </c>
      <c r="H232" s="90"/>
      <c r="I232" s="38"/>
      <c r="K232" s="39">
        <f t="shared" si="44"/>
        <v>0</v>
      </c>
      <c r="L232" s="39">
        <f t="shared" si="45"/>
        <v>0</v>
      </c>
      <c r="N232" s="40" t="s">
        <v>299</v>
      </c>
    </row>
    <row r="233" ht="50.25" customHeight="1">
      <c r="A233" s="57" t="s">
        <v>300</v>
      </c>
      <c r="B233" s="33">
        <v>1.0</v>
      </c>
      <c r="C233" s="67">
        <v>30.0</v>
      </c>
      <c r="D233" s="89">
        <v>950.0</v>
      </c>
      <c r="E233" s="35">
        <f t="shared" si="37"/>
        <v>665</v>
      </c>
      <c r="F233" s="36">
        <f t="shared" si="42"/>
        <v>7.39</v>
      </c>
      <c r="G233" s="36">
        <f t="shared" si="43"/>
        <v>8.31</v>
      </c>
      <c r="H233" s="90"/>
      <c r="I233" s="38"/>
      <c r="K233" s="39">
        <f t="shared" si="44"/>
        <v>0</v>
      </c>
      <c r="L233" s="39">
        <f t="shared" si="45"/>
        <v>0</v>
      </c>
    </row>
    <row r="234" ht="50.25" customHeight="1">
      <c r="A234" s="58"/>
      <c r="B234" s="42">
        <v>43862.0</v>
      </c>
      <c r="C234" s="67">
        <v>15.0</v>
      </c>
      <c r="D234" s="89">
        <v>500.0</v>
      </c>
      <c r="E234" s="35">
        <f t="shared" si="37"/>
        <v>350</v>
      </c>
      <c r="F234" s="36">
        <f t="shared" si="42"/>
        <v>3.89</v>
      </c>
      <c r="G234" s="36">
        <f t="shared" si="43"/>
        <v>4.38</v>
      </c>
      <c r="H234" s="90"/>
      <c r="I234" s="38"/>
      <c r="K234" s="39">
        <f t="shared" si="44"/>
        <v>0</v>
      </c>
      <c r="L234" s="39">
        <f t="shared" si="45"/>
        <v>0</v>
      </c>
      <c r="N234" s="40" t="s">
        <v>301</v>
      </c>
    </row>
    <row r="235" ht="50.25" customHeight="1">
      <c r="A235" s="57" t="s">
        <v>302</v>
      </c>
      <c r="B235" s="33">
        <v>1.0</v>
      </c>
      <c r="C235" s="67">
        <v>30.0</v>
      </c>
      <c r="D235" s="89">
        <v>950.0</v>
      </c>
      <c r="E235" s="35">
        <f t="shared" si="37"/>
        <v>665</v>
      </c>
      <c r="F235" s="36">
        <f t="shared" si="42"/>
        <v>7.39</v>
      </c>
      <c r="G235" s="36">
        <f t="shared" si="43"/>
        <v>8.31</v>
      </c>
      <c r="H235" s="90"/>
      <c r="I235" s="38"/>
      <c r="K235" s="39">
        <f t="shared" si="44"/>
        <v>0</v>
      </c>
      <c r="L235" s="39">
        <f t="shared" si="45"/>
        <v>0</v>
      </c>
    </row>
    <row r="236" ht="50.25" customHeight="1">
      <c r="A236" s="58"/>
      <c r="B236" s="42">
        <v>43862.0</v>
      </c>
      <c r="C236" s="67">
        <v>15.0</v>
      </c>
      <c r="D236" s="89">
        <v>500.0</v>
      </c>
      <c r="E236" s="35">
        <f t="shared" si="37"/>
        <v>350</v>
      </c>
      <c r="F236" s="36">
        <f t="shared" si="42"/>
        <v>3.89</v>
      </c>
      <c r="G236" s="36">
        <f t="shared" si="43"/>
        <v>4.38</v>
      </c>
      <c r="H236" s="90"/>
      <c r="I236" s="38"/>
      <c r="K236" s="39">
        <f t="shared" si="44"/>
        <v>0</v>
      </c>
      <c r="L236" s="39">
        <f t="shared" si="45"/>
        <v>0</v>
      </c>
      <c r="N236" s="40" t="s">
        <v>303</v>
      </c>
    </row>
    <row r="237" ht="50.25" customHeight="1">
      <c r="A237" s="57" t="s">
        <v>304</v>
      </c>
      <c r="B237" s="33">
        <v>1.0</v>
      </c>
      <c r="C237" s="67">
        <v>30.0</v>
      </c>
      <c r="D237" s="89">
        <v>950.0</v>
      </c>
      <c r="E237" s="35">
        <f t="shared" si="37"/>
        <v>665</v>
      </c>
      <c r="F237" s="36">
        <f t="shared" si="42"/>
        <v>7.39</v>
      </c>
      <c r="G237" s="36">
        <f t="shared" si="43"/>
        <v>8.31</v>
      </c>
      <c r="H237" s="90"/>
      <c r="I237" s="38"/>
      <c r="K237" s="39">
        <f t="shared" si="44"/>
        <v>0</v>
      </c>
      <c r="L237" s="39">
        <f t="shared" si="45"/>
        <v>0</v>
      </c>
    </row>
    <row r="238" ht="50.25" customHeight="1">
      <c r="A238" s="58"/>
      <c r="B238" s="42">
        <v>43862.0</v>
      </c>
      <c r="C238" s="67">
        <v>15.0</v>
      </c>
      <c r="D238" s="89">
        <v>500.0</v>
      </c>
      <c r="E238" s="35">
        <f t="shared" si="37"/>
        <v>350</v>
      </c>
      <c r="F238" s="36">
        <f t="shared" si="42"/>
        <v>3.89</v>
      </c>
      <c r="G238" s="36">
        <f t="shared" si="43"/>
        <v>4.38</v>
      </c>
      <c r="H238" s="90"/>
      <c r="I238" s="38"/>
      <c r="K238" s="39">
        <f t="shared" si="44"/>
        <v>0</v>
      </c>
      <c r="L238" s="39">
        <f t="shared" si="45"/>
        <v>0</v>
      </c>
      <c r="N238" s="40" t="s">
        <v>305</v>
      </c>
    </row>
    <row r="239" ht="50.25" customHeight="1">
      <c r="A239" s="57" t="s">
        <v>306</v>
      </c>
      <c r="B239" s="33">
        <v>1.0</v>
      </c>
      <c r="C239" s="67">
        <v>30.0</v>
      </c>
      <c r="D239" s="89">
        <v>950.0</v>
      </c>
      <c r="E239" s="35">
        <f t="shared" si="37"/>
        <v>665</v>
      </c>
      <c r="F239" s="36">
        <f t="shared" si="42"/>
        <v>7.39</v>
      </c>
      <c r="G239" s="36">
        <f t="shared" si="43"/>
        <v>8.31</v>
      </c>
      <c r="H239" s="90"/>
      <c r="I239" s="38"/>
      <c r="K239" s="39">
        <f t="shared" si="44"/>
        <v>0</v>
      </c>
      <c r="L239" s="39">
        <f t="shared" si="45"/>
        <v>0</v>
      </c>
    </row>
    <row r="240" ht="50.25" customHeight="1">
      <c r="A240" s="58"/>
      <c r="B240" s="42">
        <v>43862.0</v>
      </c>
      <c r="C240" s="67">
        <v>15.0</v>
      </c>
      <c r="D240" s="89">
        <v>500.0</v>
      </c>
      <c r="E240" s="35">
        <f t="shared" si="37"/>
        <v>350</v>
      </c>
      <c r="F240" s="36">
        <f t="shared" si="42"/>
        <v>3.89</v>
      </c>
      <c r="G240" s="36">
        <f t="shared" si="43"/>
        <v>4.38</v>
      </c>
      <c r="H240" s="90"/>
      <c r="I240" s="38"/>
      <c r="K240" s="39">
        <f t="shared" si="44"/>
        <v>0</v>
      </c>
      <c r="L240" s="39">
        <f t="shared" si="45"/>
        <v>0</v>
      </c>
      <c r="N240" s="40" t="s">
        <v>307</v>
      </c>
    </row>
    <row r="241" ht="50.25" customHeight="1">
      <c r="A241" s="57" t="s">
        <v>308</v>
      </c>
      <c r="B241" s="33">
        <v>1.0</v>
      </c>
      <c r="C241" s="67">
        <v>30.0</v>
      </c>
      <c r="D241" s="89">
        <v>950.0</v>
      </c>
      <c r="E241" s="35">
        <f t="shared" si="37"/>
        <v>665</v>
      </c>
      <c r="F241" s="36">
        <f t="shared" si="42"/>
        <v>7.39</v>
      </c>
      <c r="G241" s="36">
        <f t="shared" si="43"/>
        <v>8.31</v>
      </c>
      <c r="H241" s="90"/>
      <c r="I241" s="38"/>
      <c r="K241" s="39">
        <f t="shared" si="44"/>
        <v>0</v>
      </c>
      <c r="L241" s="39">
        <f t="shared" si="45"/>
        <v>0</v>
      </c>
    </row>
    <row r="242" ht="50.25" customHeight="1">
      <c r="A242" s="58"/>
      <c r="B242" s="42">
        <v>43862.0</v>
      </c>
      <c r="C242" s="67">
        <v>15.0</v>
      </c>
      <c r="D242" s="89">
        <v>500.0</v>
      </c>
      <c r="E242" s="35">
        <f t="shared" si="37"/>
        <v>350</v>
      </c>
      <c r="F242" s="36">
        <f t="shared" si="42"/>
        <v>3.89</v>
      </c>
      <c r="G242" s="36">
        <f t="shared" si="43"/>
        <v>4.38</v>
      </c>
      <c r="H242" s="90"/>
      <c r="I242" s="38"/>
      <c r="K242" s="39">
        <f t="shared" si="44"/>
        <v>0</v>
      </c>
      <c r="L242" s="39">
        <f t="shared" si="45"/>
        <v>0</v>
      </c>
      <c r="N242" s="40" t="s">
        <v>309</v>
      </c>
    </row>
    <row r="243" ht="50.25" customHeight="1">
      <c r="A243" s="57" t="s">
        <v>310</v>
      </c>
      <c r="B243" s="33">
        <v>1.0</v>
      </c>
      <c r="C243" s="67">
        <v>30.0</v>
      </c>
      <c r="D243" s="89">
        <v>950.0</v>
      </c>
      <c r="E243" s="35">
        <f t="shared" si="37"/>
        <v>665</v>
      </c>
      <c r="F243" s="36">
        <f t="shared" si="42"/>
        <v>7.39</v>
      </c>
      <c r="G243" s="36">
        <f t="shared" si="43"/>
        <v>8.31</v>
      </c>
      <c r="H243" s="90"/>
      <c r="I243" s="38"/>
      <c r="K243" s="39">
        <f t="shared" si="44"/>
        <v>0</v>
      </c>
      <c r="L243" s="39">
        <f t="shared" si="45"/>
        <v>0</v>
      </c>
    </row>
    <row r="244" ht="50.25" customHeight="1">
      <c r="A244" s="58"/>
      <c r="B244" s="42">
        <v>43862.0</v>
      </c>
      <c r="C244" s="67">
        <v>15.0</v>
      </c>
      <c r="D244" s="89">
        <v>500.0</v>
      </c>
      <c r="E244" s="35">
        <f t="shared" si="37"/>
        <v>350</v>
      </c>
      <c r="F244" s="36">
        <f t="shared" si="42"/>
        <v>3.89</v>
      </c>
      <c r="G244" s="36">
        <f t="shared" si="43"/>
        <v>4.38</v>
      </c>
      <c r="H244" s="90"/>
      <c r="I244" s="38"/>
      <c r="K244" s="39">
        <f t="shared" si="44"/>
        <v>0</v>
      </c>
      <c r="L244" s="39">
        <f t="shared" si="45"/>
        <v>0</v>
      </c>
      <c r="N244" s="40" t="s">
        <v>311</v>
      </c>
    </row>
    <row r="245" ht="50.25" customHeight="1">
      <c r="A245" s="57" t="s">
        <v>312</v>
      </c>
      <c r="B245" s="33">
        <v>1.0</v>
      </c>
      <c r="C245" s="67">
        <v>30.0</v>
      </c>
      <c r="D245" s="89">
        <v>950.0</v>
      </c>
      <c r="E245" s="35">
        <f t="shared" si="37"/>
        <v>665</v>
      </c>
      <c r="F245" s="36">
        <f t="shared" si="42"/>
        <v>7.39</v>
      </c>
      <c r="G245" s="36">
        <f t="shared" si="43"/>
        <v>8.31</v>
      </c>
      <c r="H245" s="90"/>
      <c r="I245" s="38"/>
      <c r="K245" s="39">
        <f t="shared" si="44"/>
        <v>0</v>
      </c>
      <c r="L245" s="39">
        <f t="shared" si="45"/>
        <v>0</v>
      </c>
    </row>
    <row r="246" ht="50.25" customHeight="1">
      <c r="A246" s="58"/>
      <c r="B246" s="42">
        <v>43862.0</v>
      </c>
      <c r="C246" s="67">
        <v>15.0</v>
      </c>
      <c r="D246" s="89">
        <v>500.0</v>
      </c>
      <c r="E246" s="35">
        <f t="shared" si="37"/>
        <v>350</v>
      </c>
      <c r="F246" s="36">
        <f t="shared" si="42"/>
        <v>3.89</v>
      </c>
      <c r="G246" s="36">
        <f t="shared" si="43"/>
        <v>4.38</v>
      </c>
      <c r="H246" s="90"/>
      <c r="I246" s="38"/>
      <c r="K246" s="39">
        <f t="shared" si="44"/>
        <v>0</v>
      </c>
      <c r="L246" s="39">
        <f t="shared" si="45"/>
        <v>0</v>
      </c>
      <c r="N246" s="40" t="s">
        <v>313</v>
      </c>
    </row>
    <row r="247" ht="50.25" customHeight="1">
      <c r="A247" s="57" t="s">
        <v>314</v>
      </c>
      <c r="B247" s="33">
        <v>1.0</v>
      </c>
      <c r="C247" s="67">
        <v>30.0</v>
      </c>
      <c r="D247" s="89">
        <v>950.0</v>
      </c>
      <c r="E247" s="35">
        <f t="shared" si="37"/>
        <v>665</v>
      </c>
      <c r="F247" s="36">
        <f t="shared" si="42"/>
        <v>7.39</v>
      </c>
      <c r="G247" s="36">
        <f t="shared" si="43"/>
        <v>8.31</v>
      </c>
      <c r="H247" s="90"/>
      <c r="I247" s="38"/>
      <c r="K247" s="39">
        <f t="shared" si="44"/>
        <v>0</v>
      </c>
      <c r="L247" s="39">
        <f t="shared" si="45"/>
        <v>0</v>
      </c>
    </row>
    <row r="248" ht="50.25" customHeight="1">
      <c r="A248" s="58"/>
      <c r="B248" s="42">
        <v>43862.0</v>
      </c>
      <c r="C248" s="67">
        <v>15.0</v>
      </c>
      <c r="D248" s="89">
        <v>500.0</v>
      </c>
      <c r="E248" s="35">
        <f t="shared" si="37"/>
        <v>350</v>
      </c>
      <c r="F248" s="36">
        <f t="shared" si="42"/>
        <v>3.89</v>
      </c>
      <c r="G248" s="36">
        <f t="shared" si="43"/>
        <v>4.38</v>
      </c>
      <c r="H248" s="90"/>
      <c r="I248" s="38"/>
      <c r="K248" s="39">
        <f t="shared" si="44"/>
        <v>0</v>
      </c>
      <c r="L248" s="39">
        <f t="shared" si="45"/>
        <v>0</v>
      </c>
      <c r="N248" s="40" t="s">
        <v>315</v>
      </c>
    </row>
    <row r="249" ht="50.25" customHeight="1">
      <c r="A249" s="57" t="s">
        <v>316</v>
      </c>
      <c r="B249" s="33">
        <v>1.0</v>
      </c>
      <c r="C249" s="67">
        <v>30.0</v>
      </c>
      <c r="D249" s="89">
        <v>950.0</v>
      </c>
      <c r="E249" s="35">
        <f t="shared" si="37"/>
        <v>665</v>
      </c>
      <c r="F249" s="36">
        <f t="shared" si="42"/>
        <v>7.39</v>
      </c>
      <c r="G249" s="36">
        <f t="shared" si="43"/>
        <v>8.31</v>
      </c>
      <c r="H249" s="90"/>
      <c r="I249" s="38"/>
      <c r="K249" s="39">
        <f t="shared" si="44"/>
        <v>0</v>
      </c>
      <c r="L249" s="39">
        <f t="shared" si="45"/>
        <v>0</v>
      </c>
    </row>
    <row r="250" ht="50.25" customHeight="1">
      <c r="A250" s="58"/>
      <c r="B250" s="42">
        <v>43862.0</v>
      </c>
      <c r="C250" s="67">
        <v>15.0</v>
      </c>
      <c r="D250" s="89">
        <v>500.0</v>
      </c>
      <c r="E250" s="35">
        <f t="shared" si="37"/>
        <v>350</v>
      </c>
      <c r="F250" s="36">
        <f t="shared" si="42"/>
        <v>3.89</v>
      </c>
      <c r="G250" s="36">
        <f t="shared" si="43"/>
        <v>4.38</v>
      </c>
      <c r="H250" s="90"/>
      <c r="I250" s="38"/>
      <c r="K250" s="39">
        <f t="shared" si="44"/>
        <v>0</v>
      </c>
      <c r="L250" s="39">
        <f t="shared" si="45"/>
        <v>0</v>
      </c>
      <c r="N250" s="40" t="s">
        <v>317</v>
      </c>
    </row>
    <row r="251" ht="50.25" customHeight="1">
      <c r="A251" s="57" t="s">
        <v>318</v>
      </c>
      <c r="B251" s="33">
        <v>1.0</v>
      </c>
      <c r="C251" s="67">
        <v>30.0</v>
      </c>
      <c r="D251" s="89">
        <v>950.0</v>
      </c>
      <c r="E251" s="35">
        <f t="shared" si="37"/>
        <v>665</v>
      </c>
      <c r="F251" s="36">
        <f t="shared" si="42"/>
        <v>7.39</v>
      </c>
      <c r="G251" s="36">
        <f t="shared" si="43"/>
        <v>8.31</v>
      </c>
      <c r="H251" s="90"/>
      <c r="I251" s="38"/>
      <c r="K251" s="39">
        <f t="shared" si="44"/>
        <v>0</v>
      </c>
      <c r="L251" s="39">
        <f t="shared" si="45"/>
        <v>0</v>
      </c>
    </row>
    <row r="252" ht="50.25" customHeight="1">
      <c r="A252" s="58"/>
      <c r="B252" s="42">
        <v>43862.0</v>
      </c>
      <c r="C252" s="67">
        <v>15.0</v>
      </c>
      <c r="D252" s="89">
        <v>500.0</v>
      </c>
      <c r="E252" s="35">
        <f t="shared" si="37"/>
        <v>350</v>
      </c>
      <c r="F252" s="36">
        <f t="shared" si="42"/>
        <v>3.89</v>
      </c>
      <c r="G252" s="36">
        <f t="shared" si="43"/>
        <v>4.38</v>
      </c>
      <c r="H252" s="90"/>
      <c r="I252" s="38"/>
      <c r="K252" s="39">
        <f t="shared" si="44"/>
        <v>0</v>
      </c>
      <c r="L252" s="39">
        <f t="shared" si="45"/>
        <v>0</v>
      </c>
      <c r="N252" s="40" t="s">
        <v>319</v>
      </c>
    </row>
    <row r="253" ht="50.25" customHeight="1">
      <c r="A253" s="57" t="s">
        <v>320</v>
      </c>
      <c r="B253" s="33">
        <v>1.0</v>
      </c>
      <c r="C253" s="67">
        <v>30.0</v>
      </c>
      <c r="D253" s="89">
        <v>950.0</v>
      </c>
      <c r="E253" s="35">
        <f t="shared" si="37"/>
        <v>665</v>
      </c>
      <c r="F253" s="36">
        <f t="shared" si="42"/>
        <v>7.39</v>
      </c>
      <c r="G253" s="36">
        <f t="shared" si="43"/>
        <v>8.31</v>
      </c>
      <c r="H253" s="90"/>
      <c r="I253" s="38"/>
      <c r="K253" s="39">
        <f t="shared" si="44"/>
        <v>0</v>
      </c>
      <c r="L253" s="39">
        <f t="shared" si="45"/>
        <v>0</v>
      </c>
    </row>
    <row r="254" ht="50.25" customHeight="1">
      <c r="A254" s="58"/>
      <c r="B254" s="42">
        <v>43862.0</v>
      </c>
      <c r="C254" s="67">
        <v>15.0</v>
      </c>
      <c r="D254" s="89">
        <v>500.0</v>
      </c>
      <c r="E254" s="35">
        <f t="shared" si="37"/>
        <v>350</v>
      </c>
      <c r="F254" s="36">
        <f t="shared" si="42"/>
        <v>3.89</v>
      </c>
      <c r="G254" s="36">
        <f t="shared" si="43"/>
        <v>4.38</v>
      </c>
      <c r="H254" s="90"/>
      <c r="I254" s="38"/>
      <c r="K254" s="39">
        <f t="shared" si="44"/>
        <v>0</v>
      </c>
      <c r="L254" s="39">
        <f t="shared" si="45"/>
        <v>0</v>
      </c>
      <c r="N254" s="40" t="s">
        <v>321</v>
      </c>
    </row>
    <row r="255" ht="50.25" customHeight="1">
      <c r="A255" s="57" t="s">
        <v>322</v>
      </c>
      <c r="B255" s="33">
        <v>1.0</v>
      </c>
      <c r="C255" s="67">
        <v>30.0</v>
      </c>
      <c r="D255" s="89">
        <v>950.0</v>
      </c>
      <c r="E255" s="35">
        <f t="shared" si="37"/>
        <v>665</v>
      </c>
      <c r="F255" s="36">
        <f t="shared" si="42"/>
        <v>7.39</v>
      </c>
      <c r="G255" s="36">
        <f t="shared" si="43"/>
        <v>8.31</v>
      </c>
      <c r="H255" s="90"/>
      <c r="I255" s="38"/>
      <c r="K255" s="39">
        <f t="shared" si="44"/>
        <v>0</v>
      </c>
      <c r="L255" s="39">
        <f t="shared" si="45"/>
        <v>0</v>
      </c>
    </row>
    <row r="256" ht="50.25" customHeight="1">
      <c r="A256" s="58"/>
      <c r="B256" s="42">
        <v>43862.0</v>
      </c>
      <c r="C256" s="67">
        <v>15.0</v>
      </c>
      <c r="D256" s="89">
        <v>500.0</v>
      </c>
      <c r="E256" s="35">
        <f t="shared" si="37"/>
        <v>350</v>
      </c>
      <c r="F256" s="36">
        <f t="shared" si="42"/>
        <v>3.89</v>
      </c>
      <c r="G256" s="36">
        <f t="shared" si="43"/>
        <v>4.38</v>
      </c>
      <c r="H256" s="90"/>
      <c r="I256" s="38"/>
      <c r="K256" s="39">
        <f t="shared" si="44"/>
        <v>0</v>
      </c>
      <c r="L256" s="39">
        <f t="shared" si="45"/>
        <v>0</v>
      </c>
      <c r="N256" s="40" t="s">
        <v>323</v>
      </c>
    </row>
    <row r="257" ht="50.25" customHeight="1">
      <c r="A257" s="57" t="s">
        <v>324</v>
      </c>
      <c r="B257" s="33">
        <v>1.0</v>
      </c>
      <c r="C257" s="67">
        <v>30.0</v>
      </c>
      <c r="D257" s="89">
        <v>950.0</v>
      </c>
      <c r="E257" s="35">
        <f t="shared" si="37"/>
        <v>665</v>
      </c>
      <c r="F257" s="36">
        <f t="shared" si="42"/>
        <v>7.39</v>
      </c>
      <c r="G257" s="36">
        <f t="shared" si="43"/>
        <v>8.31</v>
      </c>
      <c r="H257" s="90"/>
      <c r="I257" s="38"/>
      <c r="K257" s="39">
        <f t="shared" si="44"/>
        <v>0</v>
      </c>
      <c r="L257" s="39">
        <f t="shared" si="45"/>
        <v>0</v>
      </c>
    </row>
    <row r="258" ht="50.25" customHeight="1">
      <c r="A258" s="58"/>
      <c r="B258" s="42">
        <v>43862.0</v>
      </c>
      <c r="C258" s="67">
        <v>15.0</v>
      </c>
      <c r="D258" s="89">
        <v>500.0</v>
      </c>
      <c r="E258" s="35">
        <f t="shared" si="37"/>
        <v>350</v>
      </c>
      <c r="F258" s="36">
        <f t="shared" si="42"/>
        <v>3.89</v>
      </c>
      <c r="G258" s="36">
        <f t="shared" si="43"/>
        <v>4.38</v>
      </c>
      <c r="H258" s="90"/>
      <c r="I258" s="38"/>
      <c r="K258" s="39">
        <f t="shared" si="44"/>
        <v>0</v>
      </c>
      <c r="L258" s="39">
        <f t="shared" si="45"/>
        <v>0</v>
      </c>
      <c r="N258" s="40" t="s">
        <v>325</v>
      </c>
    </row>
    <row r="259" ht="50.25" customHeight="1">
      <c r="A259" s="57" t="s">
        <v>326</v>
      </c>
      <c r="B259" s="33">
        <v>1.0</v>
      </c>
      <c r="C259" s="67">
        <v>30.0</v>
      </c>
      <c r="D259" s="89">
        <v>950.0</v>
      </c>
      <c r="E259" s="35">
        <f t="shared" si="37"/>
        <v>665</v>
      </c>
      <c r="F259" s="36">
        <f t="shared" si="42"/>
        <v>7.39</v>
      </c>
      <c r="G259" s="36">
        <f t="shared" si="43"/>
        <v>8.31</v>
      </c>
      <c r="H259" s="90"/>
      <c r="I259" s="38"/>
      <c r="K259" s="39">
        <f t="shared" si="44"/>
        <v>0</v>
      </c>
      <c r="L259" s="39">
        <f t="shared" si="45"/>
        <v>0</v>
      </c>
    </row>
    <row r="260" ht="50.25" customHeight="1">
      <c r="A260" s="58"/>
      <c r="B260" s="42">
        <v>43862.0</v>
      </c>
      <c r="C260" s="67">
        <v>15.0</v>
      </c>
      <c r="D260" s="89">
        <v>500.0</v>
      </c>
      <c r="E260" s="35">
        <f t="shared" si="37"/>
        <v>350</v>
      </c>
      <c r="F260" s="36">
        <f t="shared" si="42"/>
        <v>3.89</v>
      </c>
      <c r="G260" s="36">
        <f t="shared" si="43"/>
        <v>4.38</v>
      </c>
      <c r="H260" s="90"/>
      <c r="I260" s="38"/>
      <c r="K260" s="39">
        <f t="shared" si="44"/>
        <v>0</v>
      </c>
      <c r="L260" s="39">
        <f t="shared" si="45"/>
        <v>0</v>
      </c>
      <c r="N260" s="40" t="s">
        <v>327</v>
      </c>
    </row>
    <row r="261" ht="50.25" customHeight="1">
      <c r="A261" s="57" t="s">
        <v>328</v>
      </c>
      <c r="B261" s="33">
        <v>1.0</v>
      </c>
      <c r="C261" s="67">
        <v>30.0</v>
      </c>
      <c r="D261" s="89">
        <v>950.0</v>
      </c>
      <c r="E261" s="35">
        <f t="shared" si="37"/>
        <v>665</v>
      </c>
      <c r="F261" s="36">
        <f t="shared" si="42"/>
        <v>7.39</v>
      </c>
      <c r="G261" s="36">
        <f t="shared" si="43"/>
        <v>8.31</v>
      </c>
      <c r="H261" s="90"/>
      <c r="I261" s="38"/>
      <c r="K261" s="39">
        <f t="shared" si="44"/>
        <v>0</v>
      </c>
      <c r="L261" s="39">
        <f t="shared" si="45"/>
        <v>0</v>
      </c>
    </row>
    <row r="262" ht="50.25" customHeight="1">
      <c r="A262" s="58"/>
      <c r="B262" s="42">
        <v>43862.0</v>
      </c>
      <c r="C262" s="67">
        <v>15.0</v>
      </c>
      <c r="D262" s="89">
        <v>500.0</v>
      </c>
      <c r="E262" s="35">
        <f t="shared" si="37"/>
        <v>350</v>
      </c>
      <c r="F262" s="36">
        <f t="shared" si="42"/>
        <v>3.89</v>
      </c>
      <c r="G262" s="36">
        <f t="shared" si="43"/>
        <v>4.38</v>
      </c>
      <c r="H262" s="90"/>
      <c r="I262" s="38"/>
      <c r="K262" s="39">
        <f t="shared" si="44"/>
        <v>0</v>
      </c>
      <c r="L262" s="39">
        <f t="shared" si="45"/>
        <v>0</v>
      </c>
      <c r="N262" s="40" t="s">
        <v>329</v>
      </c>
    </row>
    <row r="263" ht="50.25" customHeight="1">
      <c r="A263" s="57" t="s">
        <v>330</v>
      </c>
      <c r="B263" s="33">
        <v>1.0</v>
      </c>
      <c r="C263" s="67">
        <v>30.0</v>
      </c>
      <c r="D263" s="89">
        <v>950.0</v>
      </c>
      <c r="E263" s="35">
        <f t="shared" si="37"/>
        <v>665</v>
      </c>
      <c r="F263" s="36">
        <f t="shared" si="42"/>
        <v>7.39</v>
      </c>
      <c r="G263" s="36">
        <f t="shared" si="43"/>
        <v>8.31</v>
      </c>
      <c r="H263" s="90"/>
      <c r="I263" s="38"/>
      <c r="K263" s="39">
        <f t="shared" si="44"/>
        <v>0</v>
      </c>
      <c r="L263" s="39">
        <f t="shared" si="45"/>
        <v>0</v>
      </c>
    </row>
    <row r="264" ht="50.25" customHeight="1">
      <c r="A264" s="58"/>
      <c r="B264" s="42">
        <v>43862.0</v>
      </c>
      <c r="C264" s="67">
        <v>15.0</v>
      </c>
      <c r="D264" s="89">
        <v>500.0</v>
      </c>
      <c r="E264" s="35">
        <f t="shared" si="37"/>
        <v>350</v>
      </c>
      <c r="F264" s="36">
        <f t="shared" si="42"/>
        <v>3.89</v>
      </c>
      <c r="G264" s="36">
        <f t="shared" si="43"/>
        <v>4.38</v>
      </c>
      <c r="H264" s="90"/>
      <c r="I264" s="38"/>
      <c r="K264" s="39">
        <f t="shared" si="44"/>
        <v>0</v>
      </c>
      <c r="L264" s="39">
        <f t="shared" si="45"/>
        <v>0</v>
      </c>
      <c r="N264" s="40" t="s">
        <v>331</v>
      </c>
    </row>
    <row r="265" ht="50.25" customHeight="1">
      <c r="A265" s="57" t="s">
        <v>332</v>
      </c>
      <c r="B265" s="33">
        <v>1.0</v>
      </c>
      <c r="C265" s="67">
        <v>30.0</v>
      </c>
      <c r="D265" s="89">
        <v>950.0</v>
      </c>
      <c r="E265" s="35">
        <f t="shared" si="37"/>
        <v>665</v>
      </c>
      <c r="F265" s="36">
        <f t="shared" si="42"/>
        <v>7.39</v>
      </c>
      <c r="G265" s="36">
        <f t="shared" si="43"/>
        <v>8.31</v>
      </c>
      <c r="H265" s="90"/>
      <c r="I265" s="38"/>
      <c r="K265" s="39">
        <f t="shared" si="44"/>
        <v>0</v>
      </c>
      <c r="L265" s="39">
        <f t="shared" si="45"/>
        <v>0</v>
      </c>
    </row>
    <row r="266" ht="50.25" customHeight="1">
      <c r="A266" s="58"/>
      <c r="B266" s="42">
        <v>43862.0</v>
      </c>
      <c r="C266" s="67">
        <v>15.0</v>
      </c>
      <c r="D266" s="89">
        <v>500.0</v>
      </c>
      <c r="E266" s="35">
        <f t="shared" si="37"/>
        <v>350</v>
      </c>
      <c r="F266" s="36">
        <f t="shared" si="42"/>
        <v>3.89</v>
      </c>
      <c r="G266" s="36">
        <f t="shared" si="43"/>
        <v>4.38</v>
      </c>
      <c r="H266" s="90"/>
      <c r="I266" s="38"/>
      <c r="K266" s="39">
        <f t="shared" si="44"/>
        <v>0</v>
      </c>
      <c r="L266" s="39">
        <f t="shared" si="45"/>
        <v>0</v>
      </c>
      <c r="N266" s="40" t="s">
        <v>333</v>
      </c>
    </row>
    <row r="267" ht="50.25" customHeight="1">
      <c r="A267" s="57" t="s">
        <v>334</v>
      </c>
      <c r="B267" s="33">
        <v>1.0</v>
      </c>
      <c r="C267" s="67">
        <v>30.0</v>
      </c>
      <c r="D267" s="89">
        <v>950.0</v>
      </c>
      <c r="E267" s="35">
        <f t="shared" si="37"/>
        <v>665</v>
      </c>
      <c r="F267" s="36">
        <f t="shared" si="42"/>
        <v>7.39</v>
      </c>
      <c r="G267" s="36">
        <f t="shared" si="43"/>
        <v>8.31</v>
      </c>
      <c r="H267" s="90"/>
      <c r="I267" s="38"/>
      <c r="K267" s="39">
        <f t="shared" si="44"/>
        <v>0</v>
      </c>
      <c r="L267" s="39">
        <f t="shared" si="45"/>
        <v>0</v>
      </c>
    </row>
    <row r="268" ht="50.25" customHeight="1">
      <c r="A268" s="58"/>
      <c r="B268" s="42">
        <v>43862.0</v>
      </c>
      <c r="C268" s="67">
        <v>15.0</v>
      </c>
      <c r="D268" s="89">
        <v>500.0</v>
      </c>
      <c r="E268" s="35">
        <f t="shared" si="37"/>
        <v>350</v>
      </c>
      <c r="F268" s="36">
        <f t="shared" si="42"/>
        <v>3.89</v>
      </c>
      <c r="G268" s="36">
        <f t="shared" si="43"/>
        <v>4.38</v>
      </c>
      <c r="H268" s="90"/>
      <c r="I268" s="38"/>
      <c r="K268" s="39">
        <f t="shared" si="44"/>
        <v>0</v>
      </c>
      <c r="L268" s="39">
        <f t="shared" si="45"/>
        <v>0</v>
      </c>
      <c r="N268" s="40" t="s">
        <v>335</v>
      </c>
    </row>
    <row r="269" ht="50.25" customHeight="1">
      <c r="A269" s="57" t="s">
        <v>336</v>
      </c>
      <c r="B269" s="33">
        <v>1.0</v>
      </c>
      <c r="C269" s="67">
        <v>30.0</v>
      </c>
      <c r="D269" s="89">
        <v>950.0</v>
      </c>
      <c r="E269" s="35">
        <f t="shared" si="37"/>
        <v>665</v>
      </c>
      <c r="F269" s="36">
        <f t="shared" si="42"/>
        <v>7.39</v>
      </c>
      <c r="G269" s="36">
        <f t="shared" si="43"/>
        <v>8.31</v>
      </c>
      <c r="H269" s="90"/>
      <c r="I269" s="38"/>
      <c r="K269" s="39">
        <f t="shared" si="44"/>
        <v>0</v>
      </c>
      <c r="L269" s="39">
        <f t="shared" si="45"/>
        <v>0</v>
      </c>
    </row>
    <row r="270" ht="50.25" customHeight="1">
      <c r="A270" s="58"/>
      <c r="B270" s="42">
        <v>43862.0</v>
      </c>
      <c r="C270" s="67">
        <v>15.0</v>
      </c>
      <c r="D270" s="89">
        <v>500.0</v>
      </c>
      <c r="E270" s="35">
        <f t="shared" si="37"/>
        <v>350</v>
      </c>
      <c r="F270" s="36">
        <f t="shared" si="42"/>
        <v>3.89</v>
      </c>
      <c r="G270" s="36">
        <f t="shared" si="43"/>
        <v>4.38</v>
      </c>
      <c r="H270" s="90"/>
      <c r="I270" s="38"/>
      <c r="K270" s="39">
        <f t="shared" si="44"/>
        <v>0</v>
      </c>
      <c r="L270" s="39">
        <f t="shared" si="45"/>
        <v>0</v>
      </c>
      <c r="N270" s="40" t="s">
        <v>337</v>
      </c>
    </row>
    <row r="271" ht="50.25" customHeight="1">
      <c r="A271" s="93" t="s">
        <v>338</v>
      </c>
      <c r="B271" s="42">
        <v>43862.0</v>
      </c>
      <c r="C271" s="67">
        <v>15.0</v>
      </c>
      <c r="D271" s="89">
        <v>500.0</v>
      </c>
      <c r="E271" s="35">
        <f t="shared" si="37"/>
        <v>350</v>
      </c>
      <c r="F271" s="36">
        <f t="shared" si="42"/>
        <v>3.89</v>
      </c>
      <c r="G271" s="36">
        <f t="shared" si="43"/>
        <v>4.38</v>
      </c>
      <c r="H271" s="90"/>
      <c r="I271" s="38"/>
      <c r="K271" s="39">
        <f t="shared" si="44"/>
        <v>0</v>
      </c>
      <c r="L271" s="39">
        <f t="shared" si="45"/>
        <v>0</v>
      </c>
      <c r="N271" s="40" t="s">
        <v>339</v>
      </c>
    </row>
    <row r="272" ht="50.25" customHeight="1">
      <c r="A272" s="94" t="s">
        <v>340</v>
      </c>
      <c r="B272" s="42">
        <v>43862.0</v>
      </c>
      <c r="C272" s="67">
        <v>15.0</v>
      </c>
      <c r="D272" s="89">
        <v>500.0</v>
      </c>
      <c r="E272" s="35">
        <f t="shared" si="37"/>
        <v>350</v>
      </c>
      <c r="F272" s="36">
        <f t="shared" si="42"/>
        <v>3.89</v>
      </c>
      <c r="G272" s="36">
        <f t="shared" si="43"/>
        <v>4.38</v>
      </c>
      <c r="H272" s="90"/>
      <c r="I272" s="38"/>
      <c r="K272" s="39">
        <f t="shared" si="44"/>
        <v>0</v>
      </c>
      <c r="L272" s="39">
        <f t="shared" si="45"/>
        <v>0</v>
      </c>
      <c r="N272" s="40" t="s">
        <v>341</v>
      </c>
    </row>
    <row r="273" ht="21.75" customHeight="1">
      <c r="A273" s="95"/>
      <c r="B273" s="96"/>
      <c r="C273" s="96"/>
      <c r="D273" s="96"/>
      <c r="E273" s="96"/>
      <c r="F273" s="96"/>
      <c r="G273" s="96"/>
      <c r="H273" s="96"/>
      <c r="I273" s="97" t="s">
        <v>342</v>
      </c>
      <c r="J273" s="11"/>
      <c r="K273" s="66"/>
      <c r="L273" s="98"/>
      <c r="M273" s="11"/>
      <c r="N273" s="11"/>
      <c r="O273" s="11"/>
      <c r="P273" s="11"/>
      <c r="Q273" s="11"/>
      <c r="R273" s="11"/>
      <c r="S273" s="11"/>
      <c r="T273" s="11"/>
      <c r="U273" s="11"/>
      <c r="V273" s="11"/>
      <c r="W273" s="11"/>
      <c r="X273" s="11"/>
    </row>
    <row r="274" ht="34.5" customHeight="1">
      <c r="A274" s="99"/>
      <c r="B274" s="100"/>
      <c r="C274" s="100"/>
      <c r="D274" s="100"/>
      <c r="E274" s="100"/>
      <c r="F274" s="100"/>
      <c r="G274" s="100"/>
      <c r="H274" s="101"/>
      <c r="I274" s="102">
        <f>SUM(I5:I273)</f>
        <v>0</v>
      </c>
      <c r="K274" s="103">
        <f t="shared" ref="K274:L274" si="46">SUM(K5:K218)</f>
        <v>0</v>
      </c>
      <c r="L274" s="103">
        <f t="shared" si="46"/>
        <v>0</v>
      </c>
    </row>
    <row r="275" ht="15.75" customHeight="1">
      <c r="F275" s="100"/>
      <c r="G275" s="100"/>
      <c r="H275" s="101"/>
      <c r="I275" s="104"/>
      <c r="J275" s="105"/>
    </row>
    <row r="276" ht="15.75" customHeight="1">
      <c r="B276" s="106" t="s">
        <v>343</v>
      </c>
      <c r="C276" s="107"/>
      <c r="D276" s="107"/>
      <c r="E276" s="108"/>
      <c r="F276" s="109"/>
      <c r="G276" s="100"/>
      <c r="H276" s="101"/>
      <c r="I276" s="104"/>
      <c r="J276" s="105"/>
    </row>
    <row r="277" ht="15.75" customHeight="1">
      <c r="B277" s="110" t="s">
        <v>344</v>
      </c>
      <c r="C277" s="65"/>
      <c r="D277" s="41" t="s">
        <v>345</v>
      </c>
      <c r="E277" s="111" t="s">
        <v>346</v>
      </c>
      <c r="F277" s="109"/>
      <c r="G277" s="100"/>
      <c r="H277" s="101"/>
      <c r="I277" s="104"/>
      <c r="J277" s="105"/>
    </row>
    <row r="278" ht="15.75" customHeight="1">
      <c r="A278" s="112"/>
      <c r="B278" s="113">
        <v>15.0</v>
      </c>
      <c r="C278" s="41" t="s">
        <v>347</v>
      </c>
      <c r="D278" s="41">
        <v>30.0</v>
      </c>
      <c r="E278" s="114" t="s">
        <v>348</v>
      </c>
      <c r="F278" s="109"/>
      <c r="G278" s="100"/>
      <c r="H278" s="101"/>
      <c r="I278" s="104"/>
      <c r="J278" s="105"/>
    </row>
    <row r="279" ht="15.75" customHeight="1">
      <c r="A279" s="112"/>
      <c r="B279" s="113">
        <v>30.0</v>
      </c>
      <c r="C279" s="41" t="s">
        <v>347</v>
      </c>
      <c r="D279" s="41">
        <v>16.0</v>
      </c>
      <c r="E279" s="114" t="s">
        <v>348</v>
      </c>
      <c r="F279" s="109"/>
      <c r="G279" s="100"/>
      <c r="H279" s="101"/>
      <c r="I279" s="104"/>
      <c r="J279" s="105"/>
    </row>
    <row r="280" ht="15.75" customHeight="1">
      <c r="A280" s="112"/>
      <c r="B280" s="113">
        <v>50.0</v>
      </c>
      <c r="C280" s="41" t="s">
        <v>347</v>
      </c>
      <c r="D280" s="41">
        <v>16.0</v>
      </c>
      <c r="E280" s="114" t="s">
        <v>349</v>
      </c>
      <c r="F280" s="109"/>
      <c r="G280" s="100"/>
      <c r="H280" s="101"/>
      <c r="I280" s="104"/>
      <c r="J280" s="105"/>
    </row>
    <row r="281" ht="15.75" customHeight="1">
      <c r="A281" s="112"/>
      <c r="B281" s="113">
        <v>60.0</v>
      </c>
      <c r="C281" s="41" t="s">
        <v>347</v>
      </c>
      <c r="D281" s="41">
        <v>24.0</v>
      </c>
      <c r="E281" s="114" t="s">
        <v>350</v>
      </c>
      <c r="F281" s="100"/>
      <c r="G281" s="100"/>
      <c r="H281" s="101"/>
      <c r="I281" s="104"/>
      <c r="J281" s="105"/>
    </row>
    <row r="282" ht="15.75" customHeight="1">
      <c r="A282" s="112"/>
      <c r="B282" s="113">
        <v>120.0</v>
      </c>
      <c r="C282" s="41" t="s">
        <v>347</v>
      </c>
      <c r="D282" s="41">
        <v>12.0</v>
      </c>
      <c r="E282" s="114" t="s">
        <v>350</v>
      </c>
      <c r="F282" s="100"/>
      <c r="G282" s="100"/>
      <c r="H282" s="101"/>
      <c r="I282" s="104"/>
      <c r="J282" s="105"/>
    </row>
    <row r="283" ht="15.75" customHeight="1">
      <c r="A283" s="99"/>
      <c r="B283" s="100"/>
      <c r="C283" s="100"/>
      <c r="D283" s="100"/>
      <c r="E283" s="100"/>
      <c r="F283" s="100"/>
      <c r="G283" s="100"/>
      <c r="H283" s="101"/>
      <c r="I283" s="104"/>
      <c r="J283" s="105"/>
    </row>
    <row r="284" ht="15.75" customHeight="1">
      <c r="A284" s="99"/>
      <c r="B284" s="100"/>
      <c r="C284" s="100"/>
      <c r="D284" s="100"/>
      <c r="E284" s="100"/>
      <c r="F284" s="100"/>
      <c r="G284" s="100"/>
      <c r="H284" s="101"/>
      <c r="I284" s="104"/>
      <c r="J284" s="105"/>
    </row>
    <row r="285" ht="15.75" customHeight="1">
      <c r="A285" s="99"/>
      <c r="B285" s="100"/>
      <c r="C285" s="100"/>
      <c r="D285" s="100"/>
      <c r="E285" s="100"/>
      <c r="F285" s="100"/>
      <c r="G285" s="100"/>
      <c r="H285" s="101"/>
      <c r="I285" s="104"/>
      <c r="J285" s="105"/>
    </row>
    <row r="286" ht="15.75" customHeight="1">
      <c r="A286" s="99"/>
      <c r="B286" s="100"/>
      <c r="C286" s="100"/>
      <c r="D286" s="100"/>
      <c r="E286" s="100"/>
      <c r="F286" s="100"/>
      <c r="G286" s="100"/>
      <c r="H286" s="101"/>
      <c r="I286" s="104"/>
      <c r="J286" s="105"/>
    </row>
    <row r="287" ht="15.75" customHeight="1">
      <c r="A287" s="99"/>
      <c r="B287" s="100"/>
      <c r="C287" s="100"/>
      <c r="D287" s="100"/>
      <c r="E287" s="100"/>
      <c r="F287" s="100"/>
      <c r="G287" s="100"/>
      <c r="H287" s="101"/>
      <c r="I287" s="104"/>
      <c r="J287" s="105"/>
    </row>
    <row r="288" ht="15.75" customHeight="1">
      <c r="A288" s="99"/>
      <c r="B288" s="100"/>
      <c r="C288" s="100"/>
      <c r="D288" s="100"/>
      <c r="E288" s="100"/>
      <c r="F288" s="100"/>
      <c r="G288" s="100"/>
      <c r="H288" s="101"/>
      <c r="I288" s="104"/>
      <c r="J288" s="105"/>
    </row>
    <row r="289" ht="15.75" customHeight="1">
      <c r="A289" s="99"/>
      <c r="B289" s="100"/>
      <c r="C289" s="100"/>
      <c r="D289" s="100"/>
      <c r="E289" s="100"/>
      <c r="F289" s="100"/>
      <c r="G289" s="100"/>
      <c r="H289" s="101"/>
      <c r="I289" s="104"/>
      <c r="J289" s="105"/>
    </row>
    <row r="290" ht="15.75" customHeight="1">
      <c r="A290" s="99"/>
      <c r="B290" s="100"/>
      <c r="C290" s="100"/>
      <c r="D290" s="100"/>
      <c r="E290" s="100"/>
      <c r="F290" s="100"/>
      <c r="G290" s="100"/>
      <c r="H290" s="101"/>
      <c r="I290" s="104"/>
      <c r="J290" s="105"/>
    </row>
    <row r="291" ht="15.75" customHeight="1">
      <c r="A291" s="99"/>
      <c r="B291" s="100"/>
      <c r="C291" s="100"/>
      <c r="D291" s="100"/>
      <c r="E291" s="100"/>
      <c r="F291" s="100"/>
      <c r="G291" s="100"/>
      <c r="H291" s="101"/>
      <c r="I291" s="104"/>
      <c r="J291" s="105"/>
    </row>
    <row r="292" ht="15.75" customHeight="1">
      <c r="A292" s="99"/>
      <c r="B292" s="100"/>
      <c r="C292" s="100"/>
      <c r="D292" s="100"/>
      <c r="E292" s="100"/>
      <c r="F292" s="100"/>
      <c r="G292" s="100"/>
      <c r="H292" s="101"/>
      <c r="I292" s="104"/>
      <c r="J292" s="105"/>
    </row>
    <row r="293" ht="15.75" customHeight="1">
      <c r="A293" s="99"/>
      <c r="B293" s="100"/>
      <c r="C293" s="100"/>
      <c r="D293" s="100"/>
      <c r="E293" s="100"/>
      <c r="F293" s="100"/>
      <c r="G293" s="100"/>
      <c r="H293" s="101"/>
      <c r="I293" s="104"/>
      <c r="J293" s="105"/>
    </row>
    <row r="294" ht="15.75" customHeight="1">
      <c r="A294" s="99"/>
      <c r="B294" s="100"/>
      <c r="C294" s="100"/>
      <c r="D294" s="100"/>
      <c r="E294" s="100"/>
      <c r="F294" s="100"/>
      <c r="G294" s="100"/>
      <c r="H294" s="101"/>
      <c r="I294" s="104"/>
      <c r="J294" s="105"/>
    </row>
    <row r="295" ht="15.75" customHeight="1">
      <c r="A295" s="99"/>
      <c r="B295" s="100"/>
      <c r="C295" s="100"/>
      <c r="D295" s="100"/>
      <c r="E295" s="100"/>
      <c r="F295" s="100"/>
      <c r="G295" s="100"/>
      <c r="H295" s="101"/>
      <c r="I295" s="104"/>
      <c r="J295" s="105"/>
    </row>
    <row r="296" ht="15.75" customHeight="1">
      <c r="A296" s="99"/>
      <c r="B296" s="100"/>
      <c r="C296" s="100"/>
      <c r="D296" s="100"/>
      <c r="E296" s="100"/>
      <c r="F296" s="100"/>
      <c r="G296" s="100"/>
      <c r="H296" s="101"/>
      <c r="I296" s="104"/>
      <c r="J296" s="105"/>
    </row>
    <row r="297" ht="15.75" customHeight="1">
      <c r="A297" s="99"/>
      <c r="B297" s="100"/>
      <c r="C297" s="100"/>
      <c r="D297" s="100"/>
      <c r="E297" s="100"/>
      <c r="F297" s="100"/>
      <c r="G297" s="100"/>
      <c r="H297" s="101"/>
      <c r="I297" s="104"/>
      <c r="J297" s="105"/>
    </row>
    <row r="298" ht="15.75" customHeight="1">
      <c r="A298" s="99"/>
      <c r="B298" s="100"/>
      <c r="C298" s="100"/>
      <c r="D298" s="100"/>
      <c r="E298" s="100"/>
      <c r="F298" s="100"/>
      <c r="G298" s="100"/>
      <c r="H298" s="101"/>
      <c r="I298" s="104"/>
      <c r="J298" s="105"/>
    </row>
    <row r="299" ht="15.75" customHeight="1">
      <c r="A299" s="99"/>
      <c r="B299" s="100"/>
      <c r="C299" s="100"/>
      <c r="D299" s="100"/>
      <c r="E299" s="100"/>
      <c r="F299" s="100"/>
      <c r="G299" s="100"/>
      <c r="H299" s="101"/>
      <c r="I299" s="104"/>
      <c r="J299" s="105"/>
    </row>
    <row r="300" ht="15.75" customHeight="1">
      <c r="A300" s="99"/>
      <c r="B300" s="100"/>
      <c r="C300" s="100"/>
      <c r="D300" s="100"/>
      <c r="E300" s="100"/>
      <c r="F300" s="100"/>
      <c r="G300" s="100"/>
      <c r="H300" s="101"/>
      <c r="I300" s="104"/>
      <c r="J300" s="105"/>
    </row>
    <row r="301" ht="15.75" customHeight="1">
      <c r="A301" s="99"/>
      <c r="B301" s="100"/>
      <c r="C301" s="100"/>
      <c r="D301" s="100"/>
      <c r="E301" s="100"/>
      <c r="F301" s="100"/>
      <c r="G301" s="100"/>
      <c r="H301" s="101"/>
      <c r="I301" s="104"/>
      <c r="J301" s="105"/>
    </row>
    <row r="302" ht="15.75" customHeight="1">
      <c r="A302" s="99"/>
      <c r="B302" s="100"/>
      <c r="C302" s="100"/>
      <c r="D302" s="100"/>
      <c r="E302" s="100"/>
      <c r="F302" s="100"/>
      <c r="G302" s="100"/>
      <c r="H302" s="101"/>
      <c r="I302" s="104"/>
      <c r="J302" s="105"/>
    </row>
    <row r="303" ht="15.75" customHeight="1">
      <c r="A303" s="99"/>
      <c r="B303" s="100"/>
      <c r="C303" s="100"/>
      <c r="D303" s="100"/>
      <c r="E303" s="100"/>
      <c r="F303" s="100"/>
      <c r="G303" s="100"/>
      <c r="H303" s="101"/>
      <c r="I303" s="104"/>
      <c r="J303" s="105"/>
    </row>
    <row r="304" ht="15.75" customHeight="1">
      <c r="A304" s="99"/>
      <c r="B304" s="100"/>
      <c r="C304" s="100"/>
      <c r="D304" s="100"/>
      <c r="E304" s="100"/>
      <c r="F304" s="100"/>
      <c r="G304" s="100"/>
      <c r="H304" s="101"/>
      <c r="I304" s="104"/>
      <c r="J304" s="105"/>
    </row>
    <row r="305" ht="15.75" customHeight="1">
      <c r="A305" s="99"/>
      <c r="B305" s="100"/>
      <c r="C305" s="100"/>
      <c r="D305" s="100"/>
      <c r="E305" s="100"/>
      <c r="F305" s="100"/>
      <c r="G305" s="100"/>
      <c r="H305" s="101"/>
      <c r="I305" s="104"/>
      <c r="J305" s="105"/>
    </row>
    <row r="306" ht="15.75" customHeight="1">
      <c r="A306" s="99"/>
      <c r="B306" s="100"/>
      <c r="C306" s="100"/>
      <c r="D306" s="100"/>
      <c r="E306" s="100"/>
      <c r="F306" s="100"/>
      <c r="G306" s="100"/>
      <c r="H306" s="101"/>
      <c r="I306" s="104"/>
      <c r="J306" s="105"/>
    </row>
    <row r="307" ht="15.75" customHeight="1">
      <c r="A307" s="99"/>
      <c r="B307" s="100"/>
      <c r="C307" s="100"/>
      <c r="D307" s="100"/>
      <c r="E307" s="100"/>
      <c r="F307" s="100"/>
      <c r="G307" s="100"/>
      <c r="H307" s="101"/>
      <c r="I307" s="104"/>
      <c r="J307" s="105"/>
    </row>
    <row r="308" ht="15.75" customHeight="1">
      <c r="A308" s="99"/>
      <c r="B308" s="100"/>
      <c r="C308" s="100"/>
      <c r="D308" s="100"/>
      <c r="E308" s="100"/>
      <c r="F308" s="100"/>
      <c r="G308" s="100"/>
      <c r="H308" s="101"/>
      <c r="I308" s="104"/>
      <c r="J308" s="105"/>
    </row>
    <row r="309" ht="15.75" customHeight="1">
      <c r="A309" s="99"/>
      <c r="B309" s="100"/>
      <c r="C309" s="100"/>
      <c r="D309" s="100"/>
      <c r="E309" s="100"/>
      <c r="F309" s="100"/>
      <c r="G309" s="100"/>
      <c r="H309" s="101"/>
      <c r="I309" s="104"/>
      <c r="J309" s="105"/>
    </row>
    <row r="310" ht="15.75" customHeight="1">
      <c r="A310" s="99"/>
      <c r="B310" s="100"/>
      <c r="C310" s="100"/>
      <c r="D310" s="100"/>
      <c r="E310" s="100"/>
      <c r="F310" s="100"/>
      <c r="G310" s="100"/>
      <c r="H310" s="101"/>
      <c r="I310" s="104"/>
      <c r="J310" s="105"/>
    </row>
    <row r="311" ht="15.75" customHeight="1">
      <c r="A311" s="99"/>
      <c r="B311" s="100"/>
      <c r="C311" s="100"/>
      <c r="D311" s="100"/>
      <c r="E311" s="100"/>
      <c r="F311" s="100"/>
      <c r="G311" s="100"/>
      <c r="H311" s="101"/>
      <c r="I311" s="104"/>
      <c r="J311" s="105"/>
    </row>
    <row r="312" ht="15.75" customHeight="1">
      <c r="A312" s="99"/>
      <c r="B312" s="100"/>
      <c r="C312" s="100"/>
      <c r="D312" s="100"/>
      <c r="E312" s="100"/>
      <c r="F312" s="100"/>
      <c r="G312" s="100"/>
      <c r="H312" s="101"/>
      <c r="I312" s="104"/>
      <c r="J312" s="105"/>
    </row>
    <row r="313" ht="15.75" customHeight="1">
      <c r="A313" s="99"/>
      <c r="B313" s="100"/>
      <c r="C313" s="100"/>
      <c r="D313" s="100"/>
      <c r="E313" s="100"/>
      <c r="F313" s="100"/>
      <c r="G313" s="100"/>
      <c r="H313" s="101"/>
      <c r="I313" s="104"/>
      <c r="J313" s="105"/>
    </row>
    <row r="314" ht="15.75" customHeight="1">
      <c r="A314" s="99"/>
      <c r="B314" s="100"/>
      <c r="C314" s="100"/>
      <c r="D314" s="100"/>
      <c r="E314" s="100"/>
      <c r="F314" s="100"/>
      <c r="G314" s="100"/>
      <c r="H314" s="101"/>
      <c r="I314" s="104"/>
      <c r="J314" s="105"/>
    </row>
    <row r="315" ht="15.75" customHeight="1">
      <c r="A315" s="99"/>
      <c r="B315" s="100"/>
      <c r="C315" s="100"/>
      <c r="D315" s="100"/>
      <c r="E315" s="100"/>
      <c r="F315" s="100"/>
      <c r="G315" s="100"/>
      <c r="H315" s="101"/>
      <c r="I315" s="104"/>
      <c r="J315" s="105"/>
    </row>
    <row r="316" ht="15.75" customHeight="1">
      <c r="A316" s="99"/>
      <c r="B316" s="100"/>
      <c r="C316" s="100"/>
      <c r="D316" s="100"/>
      <c r="E316" s="100"/>
      <c r="F316" s="100"/>
      <c r="G316" s="100"/>
      <c r="H316" s="101"/>
      <c r="I316" s="104"/>
      <c r="J316" s="105"/>
    </row>
    <row r="317" ht="15.75" customHeight="1">
      <c r="A317" s="99"/>
      <c r="B317" s="100"/>
      <c r="C317" s="100"/>
      <c r="D317" s="100"/>
      <c r="E317" s="100"/>
      <c r="F317" s="100"/>
      <c r="G317" s="100"/>
      <c r="H317" s="101"/>
      <c r="I317" s="104"/>
      <c r="J317" s="105"/>
    </row>
    <row r="318" ht="15.75" customHeight="1">
      <c r="A318" s="99"/>
      <c r="B318" s="100"/>
      <c r="C318" s="100"/>
      <c r="D318" s="100"/>
      <c r="E318" s="100"/>
      <c r="F318" s="100"/>
      <c r="G318" s="100"/>
      <c r="H318" s="101"/>
      <c r="I318" s="104"/>
      <c r="J318" s="105"/>
    </row>
    <row r="319" ht="15.75" customHeight="1">
      <c r="A319" s="99"/>
      <c r="B319" s="100"/>
      <c r="C319" s="100"/>
      <c r="D319" s="100"/>
      <c r="E319" s="100"/>
      <c r="F319" s="100"/>
      <c r="G319" s="100"/>
      <c r="H319" s="101"/>
      <c r="I319" s="104"/>
      <c r="J319" s="105"/>
    </row>
    <row r="320" ht="15.75" customHeight="1">
      <c r="A320" s="99"/>
      <c r="B320" s="100"/>
      <c r="C320" s="100"/>
      <c r="D320" s="100"/>
      <c r="E320" s="100"/>
      <c r="F320" s="100"/>
      <c r="G320" s="100"/>
      <c r="H320" s="101"/>
      <c r="I320" s="104"/>
      <c r="J320" s="105"/>
    </row>
    <row r="321" ht="15.75" customHeight="1">
      <c r="A321" s="99"/>
      <c r="B321" s="100"/>
      <c r="C321" s="100"/>
      <c r="D321" s="100"/>
      <c r="E321" s="100"/>
      <c r="F321" s="100"/>
      <c r="G321" s="100"/>
      <c r="H321" s="101"/>
      <c r="I321" s="104"/>
      <c r="J321" s="105"/>
    </row>
    <row r="322" ht="15.75" customHeight="1">
      <c r="A322" s="99"/>
      <c r="B322" s="100"/>
      <c r="C322" s="100"/>
      <c r="D322" s="100"/>
      <c r="E322" s="100"/>
      <c r="F322" s="100"/>
      <c r="G322" s="100"/>
      <c r="H322" s="101"/>
      <c r="I322" s="104"/>
      <c r="J322" s="105"/>
    </row>
    <row r="323" ht="15.75" customHeight="1">
      <c r="A323" s="99"/>
      <c r="B323" s="100"/>
      <c r="C323" s="100"/>
      <c r="D323" s="100"/>
      <c r="E323" s="100"/>
      <c r="F323" s="100"/>
      <c r="G323" s="100"/>
      <c r="H323" s="101"/>
      <c r="I323" s="104"/>
      <c r="J323" s="105"/>
    </row>
    <row r="324" ht="15.75" customHeight="1">
      <c r="A324" s="99"/>
      <c r="B324" s="100"/>
      <c r="C324" s="100"/>
      <c r="D324" s="100"/>
      <c r="E324" s="100"/>
      <c r="F324" s="100"/>
      <c r="G324" s="100"/>
      <c r="H324" s="101"/>
      <c r="I324" s="104"/>
      <c r="J324" s="105"/>
    </row>
    <row r="325" ht="15.75" customHeight="1">
      <c r="A325" s="99"/>
      <c r="B325" s="100"/>
      <c r="C325" s="100"/>
      <c r="D325" s="100"/>
      <c r="E325" s="100"/>
      <c r="F325" s="100"/>
      <c r="G325" s="100"/>
      <c r="H325" s="101"/>
      <c r="I325" s="104"/>
      <c r="J325" s="105"/>
    </row>
    <row r="326" ht="15.75" customHeight="1">
      <c r="A326" s="99"/>
      <c r="B326" s="100"/>
      <c r="C326" s="100"/>
      <c r="D326" s="100"/>
      <c r="E326" s="100"/>
      <c r="F326" s="100"/>
      <c r="G326" s="100"/>
      <c r="H326" s="101"/>
      <c r="I326" s="104"/>
      <c r="J326" s="105"/>
    </row>
    <row r="327" ht="15.75" customHeight="1">
      <c r="A327" s="99"/>
      <c r="B327" s="100"/>
      <c r="C327" s="100"/>
      <c r="D327" s="100"/>
      <c r="E327" s="100"/>
      <c r="F327" s="100"/>
      <c r="G327" s="100"/>
      <c r="H327" s="101"/>
      <c r="I327" s="104"/>
      <c r="J327" s="105"/>
    </row>
    <row r="328" ht="15.75" customHeight="1">
      <c r="A328" s="99"/>
      <c r="B328" s="100"/>
      <c r="C328" s="100"/>
      <c r="D328" s="100"/>
      <c r="E328" s="100"/>
      <c r="F328" s="100"/>
      <c r="G328" s="100"/>
      <c r="H328" s="101"/>
      <c r="I328" s="104"/>
      <c r="J328" s="105"/>
    </row>
    <row r="329" ht="15.75" customHeight="1">
      <c r="A329" s="99"/>
      <c r="B329" s="100"/>
      <c r="C329" s="100"/>
      <c r="D329" s="100"/>
      <c r="E329" s="100"/>
      <c r="F329" s="100"/>
      <c r="G329" s="100"/>
      <c r="H329" s="101"/>
      <c r="I329" s="104"/>
      <c r="J329" s="105"/>
    </row>
    <row r="330" ht="15.75" customHeight="1">
      <c r="A330" s="99"/>
      <c r="B330" s="100"/>
      <c r="C330" s="100"/>
      <c r="D330" s="100"/>
      <c r="E330" s="100"/>
      <c r="F330" s="100"/>
      <c r="G330" s="100"/>
      <c r="H330" s="101"/>
      <c r="I330" s="104"/>
      <c r="J330" s="105"/>
    </row>
    <row r="331" ht="15.75" customHeight="1">
      <c r="A331" s="99"/>
      <c r="B331" s="100"/>
      <c r="C331" s="100"/>
      <c r="D331" s="100"/>
      <c r="E331" s="100"/>
      <c r="F331" s="100"/>
      <c r="G331" s="100"/>
      <c r="H331" s="101"/>
      <c r="I331" s="104"/>
      <c r="J331" s="105"/>
    </row>
    <row r="332" ht="15.75" customHeight="1">
      <c r="A332" s="99"/>
      <c r="B332" s="100"/>
      <c r="C332" s="100"/>
      <c r="D332" s="100"/>
      <c r="E332" s="100"/>
      <c r="F332" s="100"/>
      <c r="G332" s="100"/>
      <c r="H332" s="101"/>
      <c r="I332" s="104"/>
      <c r="J332" s="105"/>
    </row>
    <row r="333" ht="15.75" customHeight="1">
      <c r="A333" s="99"/>
      <c r="B333" s="100"/>
      <c r="C333" s="100"/>
      <c r="D333" s="100"/>
      <c r="E333" s="100"/>
      <c r="F333" s="100"/>
      <c r="G333" s="100"/>
      <c r="H333" s="101"/>
      <c r="I333" s="104"/>
      <c r="J333" s="105"/>
    </row>
    <row r="334" ht="15.75" customHeight="1">
      <c r="A334" s="99"/>
      <c r="B334" s="100"/>
      <c r="C334" s="100"/>
      <c r="D334" s="100"/>
      <c r="E334" s="100"/>
      <c r="F334" s="100"/>
      <c r="G334" s="100"/>
      <c r="H334" s="101"/>
      <c r="I334" s="104"/>
      <c r="J334" s="105"/>
    </row>
    <row r="335" ht="15.75" customHeight="1">
      <c r="A335" s="99"/>
      <c r="B335" s="100"/>
      <c r="C335" s="100"/>
      <c r="D335" s="100"/>
      <c r="E335" s="100"/>
      <c r="F335" s="100"/>
      <c r="G335" s="100"/>
      <c r="H335" s="101"/>
      <c r="I335" s="104"/>
      <c r="J335" s="105"/>
    </row>
    <row r="336" ht="15.75" customHeight="1">
      <c r="A336" s="99"/>
      <c r="B336" s="100"/>
      <c r="C336" s="100"/>
      <c r="D336" s="100"/>
      <c r="E336" s="100"/>
      <c r="F336" s="100"/>
      <c r="G336" s="100"/>
      <c r="H336" s="101"/>
      <c r="I336" s="104"/>
      <c r="J336" s="105"/>
    </row>
    <row r="337" ht="15.75" customHeight="1">
      <c r="A337" s="99"/>
      <c r="B337" s="100"/>
      <c r="C337" s="100"/>
      <c r="D337" s="100"/>
      <c r="E337" s="100"/>
      <c r="F337" s="100"/>
      <c r="G337" s="100"/>
      <c r="H337" s="101"/>
      <c r="I337" s="104"/>
      <c r="J337" s="105"/>
    </row>
    <row r="338" ht="15.75" customHeight="1">
      <c r="A338" s="99"/>
      <c r="B338" s="100"/>
      <c r="C338" s="100"/>
      <c r="D338" s="100"/>
      <c r="E338" s="100"/>
      <c r="F338" s="100"/>
      <c r="G338" s="100"/>
      <c r="H338" s="101"/>
      <c r="I338" s="104"/>
      <c r="J338" s="105"/>
    </row>
    <row r="339" ht="15.75" customHeight="1">
      <c r="A339" s="99"/>
      <c r="B339" s="100"/>
      <c r="C339" s="100"/>
      <c r="D339" s="100"/>
      <c r="E339" s="100"/>
      <c r="F339" s="100"/>
      <c r="G339" s="100"/>
      <c r="H339" s="101"/>
      <c r="I339" s="104"/>
      <c r="J339" s="105"/>
    </row>
    <row r="340" ht="15.75" customHeight="1">
      <c r="A340" s="99"/>
      <c r="B340" s="100"/>
      <c r="C340" s="100"/>
      <c r="D340" s="100"/>
      <c r="E340" s="100"/>
      <c r="F340" s="100"/>
      <c r="G340" s="100"/>
      <c r="H340" s="101"/>
      <c r="I340" s="104"/>
      <c r="J340" s="105"/>
    </row>
    <row r="341" ht="15.75" customHeight="1">
      <c r="A341" s="99"/>
      <c r="B341" s="100"/>
      <c r="C341" s="100"/>
      <c r="D341" s="100"/>
      <c r="E341" s="100"/>
      <c r="F341" s="100"/>
      <c r="G341" s="100"/>
      <c r="H341" s="101"/>
      <c r="I341" s="104"/>
      <c r="J341" s="105"/>
    </row>
    <row r="342" ht="15.75" customHeight="1">
      <c r="A342" s="99"/>
      <c r="B342" s="100"/>
      <c r="C342" s="100"/>
      <c r="D342" s="100"/>
      <c r="E342" s="100"/>
      <c r="F342" s="100"/>
      <c r="G342" s="100"/>
      <c r="H342" s="101"/>
      <c r="I342" s="104"/>
      <c r="J342" s="105"/>
    </row>
    <row r="343" ht="15.75" customHeight="1">
      <c r="A343" s="99"/>
      <c r="B343" s="100"/>
      <c r="C343" s="100"/>
      <c r="D343" s="100"/>
      <c r="E343" s="100"/>
      <c r="F343" s="100"/>
      <c r="G343" s="100"/>
      <c r="H343" s="101"/>
      <c r="I343" s="104"/>
      <c r="J343" s="105"/>
    </row>
    <row r="344" ht="15.75" customHeight="1">
      <c r="A344" s="99"/>
      <c r="B344" s="100"/>
      <c r="C344" s="100"/>
      <c r="D344" s="100"/>
      <c r="E344" s="100"/>
      <c r="F344" s="100"/>
      <c r="G344" s="100"/>
      <c r="H344" s="101"/>
      <c r="I344" s="104"/>
      <c r="J344" s="105"/>
    </row>
    <row r="345" ht="15.75" customHeight="1">
      <c r="A345" s="99"/>
      <c r="B345" s="100"/>
      <c r="C345" s="100"/>
      <c r="D345" s="100"/>
      <c r="E345" s="100"/>
      <c r="F345" s="100"/>
      <c r="G345" s="100"/>
      <c r="H345" s="101"/>
      <c r="I345" s="104"/>
      <c r="J345" s="105"/>
    </row>
    <row r="346" ht="15.75" customHeight="1">
      <c r="A346" s="99"/>
      <c r="B346" s="100"/>
      <c r="C346" s="100"/>
      <c r="D346" s="100"/>
      <c r="E346" s="100"/>
      <c r="F346" s="100"/>
      <c r="G346" s="100"/>
      <c r="H346" s="101"/>
      <c r="I346" s="104"/>
      <c r="J346" s="105"/>
    </row>
    <row r="347" ht="15.75" customHeight="1">
      <c r="A347" s="99"/>
      <c r="B347" s="100"/>
      <c r="C347" s="100"/>
      <c r="D347" s="100"/>
      <c r="E347" s="100"/>
      <c r="F347" s="100"/>
      <c r="G347" s="100"/>
      <c r="H347" s="101"/>
      <c r="I347" s="104"/>
      <c r="J347" s="105"/>
    </row>
    <row r="348" ht="15.75" customHeight="1">
      <c r="A348" s="99"/>
      <c r="B348" s="100"/>
      <c r="C348" s="100"/>
      <c r="D348" s="100"/>
      <c r="E348" s="100"/>
      <c r="F348" s="100"/>
      <c r="G348" s="100"/>
      <c r="H348" s="101"/>
      <c r="I348" s="104"/>
      <c r="J348" s="105"/>
    </row>
    <row r="349" ht="15.75" customHeight="1">
      <c r="A349" s="99"/>
      <c r="B349" s="100"/>
      <c r="C349" s="100"/>
      <c r="D349" s="100"/>
      <c r="E349" s="100"/>
      <c r="F349" s="100"/>
      <c r="G349" s="100"/>
      <c r="H349" s="101"/>
      <c r="I349" s="104"/>
      <c r="J349" s="105"/>
    </row>
    <row r="350" ht="15.75" customHeight="1">
      <c r="A350" s="99"/>
      <c r="B350" s="100"/>
      <c r="C350" s="100"/>
      <c r="D350" s="100"/>
      <c r="E350" s="100"/>
      <c r="F350" s="100"/>
      <c r="G350" s="100"/>
      <c r="H350" s="101"/>
      <c r="I350" s="104"/>
      <c r="J350" s="105"/>
    </row>
    <row r="351" ht="15.75" customHeight="1">
      <c r="A351" s="99"/>
      <c r="B351" s="100"/>
      <c r="C351" s="100"/>
      <c r="D351" s="100"/>
      <c r="E351" s="100"/>
      <c r="F351" s="100"/>
      <c r="G351" s="100"/>
      <c r="H351" s="101"/>
      <c r="I351" s="104"/>
      <c r="J351" s="105"/>
    </row>
    <row r="352" ht="15.75" customHeight="1">
      <c r="A352" s="99"/>
      <c r="B352" s="100"/>
      <c r="C352" s="100"/>
      <c r="D352" s="100"/>
      <c r="E352" s="100"/>
      <c r="F352" s="100"/>
      <c r="G352" s="100"/>
      <c r="H352" s="101"/>
      <c r="I352" s="104"/>
      <c r="J352" s="105"/>
    </row>
    <row r="353" ht="15.75" customHeight="1">
      <c r="A353" s="99"/>
      <c r="B353" s="100"/>
      <c r="C353" s="100"/>
      <c r="D353" s="100"/>
      <c r="E353" s="100"/>
      <c r="F353" s="100"/>
      <c r="G353" s="100"/>
      <c r="H353" s="101"/>
      <c r="I353" s="104"/>
      <c r="J353" s="105"/>
    </row>
    <row r="354" ht="15.75" customHeight="1">
      <c r="A354" s="99"/>
      <c r="B354" s="100"/>
      <c r="C354" s="100"/>
      <c r="D354" s="100"/>
      <c r="E354" s="100"/>
      <c r="F354" s="100"/>
      <c r="G354" s="100"/>
      <c r="H354" s="101"/>
      <c r="I354" s="104"/>
      <c r="J354" s="105"/>
    </row>
    <row r="355" ht="15.75" customHeight="1">
      <c r="A355" s="99"/>
      <c r="B355" s="100"/>
      <c r="C355" s="100"/>
      <c r="D355" s="100"/>
      <c r="E355" s="100"/>
      <c r="F355" s="100"/>
      <c r="G355" s="100"/>
      <c r="H355" s="101"/>
      <c r="I355" s="104"/>
      <c r="J355" s="105"/>
    </row>
    <row r="356" ht="15.75" customHeight="1">
      <c r="A356" s="99"/>
      <c r="B356" s="100"/>
      <c r="C356" s="100"/>
      <c r="D356" s="100"/>
      <c r="E356" s="100"/>
      <c r="F356" s="100"/>
      <c r="G356" s="100"/>
      <c r="H356" s="101"/>
      <c r="I356" s="104"/>
      <c r="J356" s="105"/>
    </row>
    <row r="357" ht="15.75" customHeight="1">
      <c r="A357" s="99"/>
      <c r="B357" s="100"/>
      <c r="C357" s="100"/>
      <c r="D357" s="100"/>
      <c r="E357" s="100"/>
      <c r="F357" s="100"/>
      <c r="G357" s="100"/>
      <c r="H357" s="101"/>
      <c r="I357" s="104"/>
      <c r="J357" s="105"/>
    </row>
    <row r="358" ht="15.75" customHeight="1">
      <c r="A358" s="99"/>
      <c r="B358" s="100"/>
      <c r="C358" s="100"/>
      <c r="D358" s="100"/>
      <c r="E358" s="100"/>
      <c r="F358" s="100"/>
      <c r="G358" s="100"/>
      <c r="H358" s="101"/>
      <c r="I358" s="104"/>
      <c r="J358" s="105"/>
    </row>
    <row r="359" ht="15.75" customHeight="1">
      <c r="A359" s="99"/>
      <c r="B359" s="100"/>
      <c r="C359" s="100"/>
      <c r="D359" s="100"/>
      <c r="E359" s="100"/>
      <c r="F359" s="100"/>
      <c r="G359" s="100"/>
      <c r="H359" s="101"/>
      <c r="I359" s="104"/>
      <c r="J359" s="105"/>
    </row>
    <row r="360" ht="15.75" customHeight="1">
      <c r="A360" s="99"/>
      <c r="B360" s="100"/>
      <c r="C360" s="100"/>
      <c r="D360" s="100"/>
      <c r="E360" s="100"/>
      <c r="F360" s="100"/>
      <c r="G360" s="100"/>
      <c r="H360" s="101"/>
      <c r="I360" s="104"/>
      <c r="J360" s="105"/>
    </row>
    <row r="361" ht="15.75" customHeight="1">
      <c r="A361" s="99"/>
      <c r="B361" s="100"/>
      <c r="C361" s="100"/>
      <c r="D361" s="100"/>
      <c r="E361" s="100"/>
      <c r="F361" s="100"/>
      <c r="G361" s="100"/>
      <c r="H361" s="101"/>
      <c r="I361" s="104"/>
      <c r="J361" s="105"/>
    </row>
    <row r="362" ht="15.75" customHeight="1">
      <c r="A362" s="99"/>
      <c r="B362" s="100"/>
      <c r="C362" s="100"/>
      <c r="D362" s="100"/>
      <c r="E362" s="100"/>
      <c r="F362" s="100"/>
      <c r="G362" s="100"/>
      <c r="H362" s="101"/>
      <c r="I362" s="104"/>
      <c r="J362" s="105"/>
    </row>
    <row r="363" ht="15.75" customHeight="1">
      <c r="A363" s="99"/>
      <c r="B363" s="100"/>
      <c r="C363" s="100"/>
      <c r="D363" s="100"/>
      <c r="E363" s="100"/>
      <c r="F363" s="100"/>
      <c r="G363" s="100"/>
      <c r="H363" s="101"/>
      <c r="I363" s="104"/>
      <c r="J363" s="105"/>
    </row>
    <row r="364" ht="15.75" customHeight="1">
      <c r="A364" s="99"/>
      <c r="B364" s="100"/>
      <c r="C364" s="100"/>
      <c r="D364" s="100"/>
      <c r="E364" s="100"/>
      <c r="F364" s="100"/>
      <c r="G364" s="100"/>
      <c r="H364" s="101"/>
      <c r="I364" s="104"/>
      <c r="J364" s="105"/>
    </row>
    <row r="365" ht="15.75" customHeight="1">
      <c r="A365" s="99"/>
      <c r="B365" s="100"/>
      <c r="C365" s="100"/>
      <c r="D365" s="100"/>
      <c r="E365" s="100"/>
      <c r="F365" s="100"/>
      <c r="G365" s="100"/>
      <c r="H365" s="101"/>
      <c r="I365" s="104"/>
      <c r="J365" s="105"/>
    </row>
    <row r="366" ht="15.75" customHeight="1">
      <c r="A366" s="99"/>
      <c r="B366" s="100"/>
      <c r="C366" s="100"/>
      <c r="D366" s="100"/>
      <c r="E366" s="100"/>
      <c r="F366" s="100"/>
      <c r="G366" s="100"/>
      <c r="H366" s="101"/>
      <c r="I366" s="104"/>
      <c r="J366" s="105"/>
    </row>
    <row r="367" ht="15.75" customHeight="1">
      <c r="A367" s="99"/>
      <c r="B367" s="100"/>
      <c r="C367" s="100"/>
      <c r="D367" s="100"/>
      <c r="E367" s="100"/>
      <c r="F367" s="100"/>
      <c r="G367" s="100"/>
      <c r="H367" s="101"/>
      <c r="I367" s="104"/>
      <c r="J367" s="105"/>
    </row>
    <row r="368" ht="15.75" customHeight="1">
      <c r="A368" s="99"/>
      <c r="B368" s="100"/>
      <c r="C368" s="100"/>
      <c r="D368" s="100"/>
      <c r="E368" s="100"/>
      <c r="F368" s="100"/>
      <c r="G368" s="100"/>
      <c r="H368" s="101"/>
      <c r="I368" s="104"/>
      <c r="J368" s="105"/>
    </row>
    <row r="369" ht="15.75" customHeight="1">
      <c r="A369" s="99"/>
      <c r="B369" s="100"/>
      <c r="C369" s="100"/>
      <c r="D369" s="100"/>
      <c r="E369" s="100"/>
      <c r="F369" s="100"/>
      <c r="G369" s="100"/>
      <c r="H369" s="101"/>
      <c r="I369" s="104"/>
      <c r="J369" s="105"/>
    </row>
    <row r="370" ht="15.75" customHeight="1">
      <c r="A370" s="99"/>
      <c r="B370" s="100"/>
      <c r="C370" s="100"/>
      <c r="D370" s="100"/>
      <c r="E370" s="100"/>
      <c r="F370" s="100"/>
      <c r="G370" s="100"/>
      <c r="H370" s="101"/>
      <c r="I370" s="104"/>
      <c r="J370" s="105"/>
    </row>
    <row r="371" ht="15.75" customHeight="1">
      <c r="A371" s="99"/>
      <c r="B371" s="100"/>
      <c r="C371" s="100"/>
      <c r="D371" s="100"/>
      <c r="E371" s="100"/>
      <c r="F371" s="100"/>
      <c r="G371" s="100"/>
      <c r="H371" s="101"/>
      <c r="I371" s="104"/>
      <c r="J371" s="105"/>
    </row>
    <row r="372" ht="15.75" customHeight="1">
      <c r="A372" s="99"/>
      <c r="B372" s="100"/>
      <c r="C372" s="100"/>
      <c r="D372" s="100"/>
      <c r="E372" s="100"/>
      <c r="F372" s="100"/>
      <c r="G372" s="100"/>
      <c r="H372" s="101"/>
      <c r="I372" s="104"/>
      <c r="J372" s="105"/>
    </row>
    <row r="373" ht="15.75" customHeight="1">
      <c r="A373" s="99"/>
      <c r="B373" s="100"/>
      <c r="C373" s="100"/>
      <c r="D373" s="100"/>
      <c r="E373" s="100"/>
      <c r="F373" s="100"/>
      <c r="G373" s="100"/>
      <c r="H373" s="101"/>
      <c r="I373" s="104"/>
      <c r="J373" s="105"/>
    </row>
    <row r="374" ht="15.75" customHeight="1">
      <c r="A374" s="99"/>
      <c r="B374" s="100"/>
      <c r="C374" s="100"/>
      <c r="D374" s="100"/>
      <c r="E374" s="100"/>
      <c r="F374" s="100"/>
      <c r="G374" s="100"/>
      <c r="H374" s="101"/>
      <c r="I374" s="104"/>
      <c r="J374" s="105"/>
    </row>
    <row r="375" ht="15.75" customHeight="1">
      <c r="A375" s="99"/>
      <c r="B375" s="100"/>
      <c r="C375" s="100"/>
      <c r="D375" s="100"/>
      <c r="E375" s="100"/>
      <c r="F375" s="100"/>
      <c r="G375" s="100"/>
      <c r="H375" s="101"/>
      <c r="I375" s="104"/>
      <c r="J375" s="105"/>
    </row>
    <row r="376" ht="15.75" customHeight="1">
      <c r="A376" s="99"/>
      <c r="B376" s="100"/>
      <c r="C376" s="100"/>
      <c r="D376" s="100"/>
      <c r="E376" s="100"/>
      <c r="F376" s="100"/>
      <c r="G376" s="100"/>
      <c r="H376" s="101"/>
      <c r="I376" s="104"/>
      <c r="J376" s="105"/>
    </row>
    <row r="377" ht="15.75" customHeight="1">
      <c r="A377" s="99"/>
      <c r="B377" s="100"/>
      <c r="C377" s="100"/>
      <c r="D377" s="100"/>
      <c r="E377" s="100"/>
      <c r="F377" s="100"/>
      <c r="G377" s="100"/>
      <c r="H377" s="101"/>
      <c r="I377" s="104"/>
      <c r="J377" s="105"/>
    </row>
    <row r="378" ht="15.75" customHeight="1">
      <c r="A378" s="99"/>
      <c r="B378" s="100"/>
      <c r="C378" s="100"/>
      <c r="D378" s="100"/>
      <c r="E378" s="100"/>
      <c r="F378" s="100"/>
      <c r="G378" s="100"/>
      <c r="H378" s="101"/>
      <c r="I378" s="104"/>
      <c r="J378" s="105"/>
    </row>
    <row r="379" ht="15.75" customHeight="1">
      <c r="A379" s="99"/>
      <c r="B379" s="100"/>
      <c r="C379" s="100"/>
      <c r="D379" s="100"/>
      <c r="E379" s="100"/>
      <c r="F379" s="100"/>
      <c r="G379" s="100"/>
      <c r="H379" s="101"/>
      <c r="I379" s="104"/>
      <c r="J379" s="105"/>
    </row>
    <row r="380" ht="15.75" customHeight="1">
      <c r="A380" s="99"/>
      <c r="B380" s="100"/>
      <c r="C380" s="100"/>
      <c r="D380" s="100"/>
      <c r="E380" s="100"/>
      <c r="F380" s="100"/>
      <c r="G380" s="100"/>
      <c r="H380" s="101"/>
      <c r="I380" s="104"/>
      <c r="J380" s="105"/>
    </row>
    <row r="381" ht="15.75" customHeight="1">
      <c r="A381" s="99"/>
      <c r="B381" s="100"/>
      <c r="C381" s="100"/>
      <c r="D381" s="100"/>
      <c r="E381" s="100"/>
      <c r="F381" s="100"/>
      <c r="G381" s="100"/>
      <c r="H381" s="101"/>
      <c r="I381" s="104"/>
      <c r="J381" s="105"/>
    </row>
    <row r="382" ht="15.75" customHeight="1">
      <c r="A382" s="99"/>
      <c r="B382" s="100"/>
      <c r="C382" s="100"/>
      <c r="D382" s="100"/>
      <c r="E382" s="100"/>
      <c r="F382" s="100"/>
      <c r="G382" s="100"/>
      <c r="H382" s="101"/>
      <c r="I382" s="104"/>
      <c r="J382" s="105"/>
    </row>
    <row r="383" ht="15.75" customHeight="1">
      <c r="A383" s="99"/>
      <c r="B383" s="100"/>
      <c r="C383" s="100"/>
      <c r="D383" s="100"/>
      <c r="E383" s="100"/>
      <c r="F383" s="100"/>
      <c r="G383" s="100"/>
      <c r="H383" s="101"/>
      <c r="I383" s="104"/>
      <c r="J383" s="105"/>
    </row>
    <row r="384" ht="15.75" customHeight="1">
      <c r="A384" s="99"/>
      <c r="B384" s="100"/>
      <c r="C384" s="100"/>
      <c r="D384" s="100"/>
      <c r="E384" s="100"/>
      <c r="F384" s="100"/>
      <c r="G384" s="100"/>
      <c r="H384" s="101"/>
      <c r="I384" s="104"/>
      <c r="J384" s="105"/>
    </row>
    <row r="385" ht="15.75" customHeight="1">
      <c r="A385" s="99"/>
      <c r="B385" s="100"/>
      <c r="C385" s="100"/>
      <c r="D385" s="100"/>
      <c r="E385" s="100"/>
      <c r="F385" s="100"/>
      <c r="G385" s="100"/>
      <c r="H385" s="101"/>
      <c r="I385" s="104"/>
      <c r="J385" s="105"/>
    </row>
    <row r="386" ht="15.75" customHeight="1">
      <c r="A386" s="99"/>
      <c r="B386" s="100"/>
      <c r="C386" s="100"/>
      <c r="D386" s="100"/>
      <c r="E386" s="100"/>
      <c r="F386" s="100"/>
      <c r="G386" s="100"/>
      <c r="H386" s="101"/>
      <c r="I386" s="104"/>
      <c r="J386" s="105"/>
    </row>
    <row r="387" ht="15.75" customHeight="1">
      <c r="A387" s="99"/>
      <c r="B387" s="100"/>
      <c r="C387" s="100"/>
      <c r="D387" s="100"/>
      <c r="E387" s="100"/>
      <c r="F387" s="100"/>
      <c r="G387" s="100"/>
      <c r="H387" s="101"/>
      <c r="I387" s="104"/>
      <c r="J387" s="105"/>
    </row>
    <row r="388" ht="15.75" customHeight="1">
      <c r="A388" s="99"/>
      <c r="B388" s="100"/>
      <c r="C388" s="100"/>
      <c r="D388" s="100"/>
      <c r="E388" s="100"/>
      <c r="F388" s="100"/>
      <c r="G388" s="100"/>
      <c r="H388" s="101"/>
      <c r="I388" s="104"/>
      <c r="J388" s="105"/>
    </row>
    <row r="389" ht="15.75" customHeight="1">
      <c r="A389" s="99"/>
      <c r="B389" s="100"/>
      <c r="C389" s="100"/>
      <c r="D389" s="100"/>
      <c r="E389" s="100"/>
      <c r="F389" s="100"/>
      <c r="G389" s="100"/>
      <c r="H389" s="101"/>
      <c r="I389" s="104"/>
      <c r="J389" s="105"/>
    </row>
    <row r="390" ht="15.75" customHeight="1">
      <c r="A390" s="99"/>
      <c r="B390" s="100"/>
      <c r="C390" s="100"/>
      <c r="D390" s="100"/>
      <c r="E390" s="100"/>
      <c r="F390" s="100"/>
      <c r="G390" s="100"/>
      <c r="H390" s="101"/>
      <c r="I390" s="104"/>
      <c r="J390" s="105"/>
    </row>
    <row r="391" ht="15.75" customHeight="1">
      <c r="A391" s="99"/>
      <c r="B391" s="100"/>
      <c r="C391" s="100"/>
      <c r="D391" s="100"/>
      <c r="E391" s="100"/>
      <c r="F391" s="100"/>
      <c r="G391" s="100"/>
      <c r="H391" s="101"/>
      <c r="I391" s="104"/>
      <c r="J391" s="105"/>
    </row>
    <row r="392" ht="15.75" customHeight="1">
      <c r="A392" s="99"/>
      <c r="B392" s="100"/>
      <c r="C392" s="100"/>
      <c r="D392" s="100"/>
      <c r="E392" s="100"/>
      <c r="F392" s="100"/>
      <c r="G392" s="100"/>
      <c r="H392" s="101"/>
      <c r="I392" s="104"/>
      <c r="J392" s="105"/>
    </row>
    <row r="393" ht="15.75" customHeight="1">
      <c r="A393" s="99"/>
      <c r="B393" s="100"/>
      <c r="C393" s="100"/>
      <c r="D393" s="100"/>
      <c r="E393" s="100"/>
      <c r="F393" s="100"/>
      <c r="G393" s="100"/>
      <c r="H393" s="101"/>
      <c r="I393" s="104"/>
      <c r="J393" s="105"/>
    </row>
    <row r="394" ht="15.75" customHeight="1">
      <c r="A394" s="99"/>
      <c r="B394" s="100"/>
      <c r="C394" s="100"/>
      <c r="D394" s="100"/>
      <c r="E394" s="100"/>
      <c r="F394" s="100"/>
      <c r="G394" s="100"/>
      <c r="H394" s="101"/>
      <c r="I394" s="104"/>
      <c r="J394" s="105"/>
    </row>
    <row r="395" ht="15.75" customHeight="1">
      <c r="A395" s="99"/>
      <c r="B395" s="100"/>
      <c r="C395" s="100"/>
      <c r="D395" s="100"/>
      <c r="E395" s="100"/>
      <c r="F395" s="100"/>
      <c r="G395" s="100"/>
      <c r="H395" s="101"/>
      <c r="I395" s="104"/>
      <c r="J395" s="105"/>
    </row>
    <row r="396" ht="15.75" customHeight="1">
      <c r="A396" s="99"/>
      <c r="B396" s="100"/>
      <c r="C396" s="100"/>
      <c r="D396" s="100"/>
      <c r="E396" s="100"/>
      <c r="F396" s="100"/>
      <c r="G396" s="100"/>
      <c r="H396" s="101"/>
      <c r="I396" s="104"/>
      <c r="J396" s="105"/>
    </row>
    <row r="397" ht="15.75" customHeight="1">
      <c r="A397" s="99"/>
      <c r="B397" s="100"/>
      <c r="C397" s="100"/>
      <c r="D397" s="100"/>
      <c r="E397" s="100"/>
      <c r="F397" s="100"/>
      <c r="G397" s="100"/>
      <c r="H397" s="101"/>
      <c r="I397" s="104"/>
      <c r="J397" s="105"/>
    </row>
    <row r="398" ht="15.75" customHeight="1">
      <c r="A398" s="99"/>
      <c r="B398" s="100"/>
      <c r="C398" s="100"/>
      <c r="D398" s="100"/>
      <c r="E398" s="100"/>
      <c r="F398" s="100"/>
      <c r="G398" s="100"/>
      <c r="H398" s="101"/>
      <c r="I398" s="104"/>
      <c r="J398" s="105"/>
    </row>
    <row r="399" ht="15.75" customHeight="1">
      <c r="A399" s="99"/>
      <c r="B399" s="100"/>
      <c r="C399" s="100"/>
      <c r="D399" s="100"/>
      <c r="E399" s="100"/>
      <c r="F399" s="100"/>
      <c r="G399" s="100"/>
      <c r="H399" s="101"/>
      <c r="I399" s="104"/>
      <c r="J399" s="105"/>
    </row>
    <row r="400" ht="15.75" customHeight="1">
      <c r="A400" s="99"/>
      <c r="B400" s="100"/>
      <c r="C400" s="100"/>
      <c r="D400" s="100"/>
      <c r="E400" s="100"/>
      <c r="F400" s="100"/>
      <c r="G400" s="100"/>
      <c r="H400" s="101"/>
      <c r="I400" s="104"/>
      <c r="J400" s="105"/>
    </row>
    <row r="401" ht="15.75" customHeight="1">
      <c r="A401" s="99"/>
      <c r="B401" s="100"/>
      <c r="C401" s="100"/>
      <c r="D401" s="100"/>
      <c r="E401" s="100"/>
      <c r="F401" s="100"/>
      <c r="G401" s="100"/>
      <c r="H401" s="101"/>
      <c r="I401" s="104"/>
      <c r="J401" s="105"/>
    </row>
    <row r="402" ht="15.75" customHeight="1">
      <c r="A402" s="99"/>
      <c r="B402" s="100"/>
      <c r="C402" s="100"/>
      <c r="D402" s="100"/>
      <c r="E402" s="100"/>
      <c r="F402" s="100"/>
      <c r="G402" s="100"/>
      <c r="H402" s="101"/>
      <c r="I402" s="115"/>
      <c r="J402" s="105"/>
    </row>
    <row r="403" ht="15.75" customHeight="1">
      <c r="A403" s="99"/>
      <c r="B403" s="100"/>
      <c r="C403" s="100"/>
      <c r="D403" s="100"/>
      <c r="E403" s="100"/>
      <c r="F403" s="100"/>
      <c r="G403" s="100"/>
      <c r="H403" s="101"/>
      <c r="I403" s="115"/>
      <c r="J403" s="105"/>
    </row>
    <row r="404" ht="15.75" customHeight="1">
      <c r="A404" s="99"/>
      <c r="B404" s="100"/>
      <c r="C404" s="100"/>
      <c r="D404" s="100"/>
      <c r="E404" s="100"/>
      <c r="F404" s="100"/>
      <c r="G404" s="100"/>
      <c r="H404" s="101"/>
      <c r="I404" s="115"/>
      <c r="J404" s="105"/>
    </row>
    <row r="405" ht="15.75" customHeight="1">
      <c r="A405" s="99"/>
      <c r="B405" s="100"/>
      <c r="C405" s="100"/>
      <c r="D405" s="100"/>
      <c r="E405" s="100"/>
      <c r="F405" s="100"/>
      <c r="G405" s="100"/>
      <c r="H405" s="101"/>
      <c r="I405" s="115"/>
      <c r="J405" s="105"/>
    </row>
    <row r="406" ht="15.75" customHeight="1">
      <c r="A406" s="99"/>
      <c r="B406" s="100"/>
      <c r="C406" s="100"/>
      <c r="D406" s="100"/>
      <c r="E406" s="100"/>
      <c r="F406" s="100"/>
      <c r="G406" s="100"/>
      <c r="H406" s="101"/>
      <c r="I406" s="115"/>
      <c r="J406" s="105"/>
    </row>
    <row r="407" ht="15.75" customHeight="1">
      <c r="A407" s="99"/>
      <c r="B407" s="100"/>
      <c r="C407" s="100"/>
      <c r="D407" s="100"/>
      <c r="E407" s="100"/>
      <c r="F407" s="100"/>
      <c r="G407" s="100"/>
      <c r="H407" s="101"/>
      <c r="I407" s="115"/>
      <c r="J407" s="105"/>
    </row>
    <row r="408" ht="15.75" customHeight="1">
      <c r="A408" s="99"/>
      <c r="B408" s="100"/>
      <c r="C408" s="100"/>
      <c r="D408" s="100"/>
      <c r="E408" s="100"/>
      <c r="F408" s="100"/>
      <c r="G408" s="100"/>
      <c r="H408" s="101"/>
      <c r="I408" s="115"/>
      <c r="J408" s="105"/>
    </row>
    <row r="409" ht="15.75" customHeight="1">
      <c r="A409" s="99"/>
      <c r="B409" s="100"/>
      <c r="C409" s="100"/>
      <c r="D409" s="100"/>
      <c r="E409" s="100"/>
      <c r="F409" s="100"/>
      <c r="G409" s="100"/>
      <c r="H409" s="101"/>
      <c r="I409" s="115"/>
      <c r="J409" s="105"/>
    </row>
    <row r="410" ht="15.75" customHeight="1">
      <c r="A410" s="99"/>
      <c r="B410" s="100"/>
      <c r="C410" s="100"/>
      <c r="D410" s="100"/>
      <c r="E410" s="100"/>
      <c r="F410" s="100"/>
      <c r="G410" s="100"/>
      <c r="H410" s="101"/>
      <c r="I410" s="115"/>
      <c r="J410" s="105"/>
    </row>
    <row r="411" ht="15.75" customHeight="1">
      <c r="A411" s="99"/>
      <c r="B411" s="100"/>
      <c r="C411" s="100"/>
      <c r="D411" s="100"/>
      <c r="E411" s="100"/>
      <c r="F411" s="100"/>
      <c r="G411" s="100"/>
      <c r="H411" s="101"/>
      <c r="I411" s="115"/>
      <c r="J411" s="105"/>
    </row>
    <row r="412" ht="15.75" customHeight="1">
      <c r="A412" s="99"/>
      <c r="B412" s="100"/>
      <c r="C412" s="100"/>
      <c r="D412" s="100"/>
      <c r="E412" s="100"/>
      <c r="F412" s="100"/>
      <c r="G412" s="100"/>
      <c r="H412" s="101"/>
      <c r="I412" s="115"/>
      <c r="J412" s="105"/>
    </row>
    <row r="413" ht="15.75" customHeight="1">
      <c r="A413" s="99"/>
      <c r="B413" s="100"/>
      <c r="C413" s="100"/>
      <c r="D413" s="100"/>
      <c r="E413" s="100"/>
      <c r="F413" s="100"/>
      <c r="G413" s="100"/>
      <c r="H413" s="101"/>
      <c r="I413" s="115"/>
      <c r="J413" s="105"/>
    </row>
    <row r="414" ht="15.75" customHeight="1">
      <c r="A414" s="99"/>
      <c r="B414" s="100"/>
      <c r="C414" s="100"/>
      <c r="D414" s="100"/>
      <c r="E414" s="100"/>
      <c r="F414" s="100"/>
      <c r="G414" s="100"/>
      <c r="H414" s="101"/>
      <c r="I414" s="115"/>
      <c r="J414" s="105"/>
    </row>
    <row r="415" ht="15.75" customHeight="1">
      <c r="A415" s="99"/>
      <c r="B415" s="100"/>
      <c r="C415" s="100"/>
      <c r="D415" s="100"/>
      <c r="E415" s="100"/>
      <c r="F415" s="100"/>
      <c r="G415" s="100"/>
      <c r="H415" s="101"/>
      <c r="I415" s="115"/>
      <c r="J415" s="105"/>
    </row>
    <row r="416" ht="15.75" customHeight="1">
      <c r="A416" s="99"/>
      <c r="B416" s="100"/>
      <c r="C416" s="100"/>
      <c r="D416" s="100"/>
      <c r="E416" s="100"/>
      <c r="F416" s="100"/>
      <c r="G416" s="100"/>
      <c r="H416" s="101"/>
      <c r="I416" s="115"/>
      <c r="J416" s="105"/>
    </row>
    <row r="417" ht="15.75" customHeight="1">
      <c r="A417" s="99"/>
      <c r="B417" s="100"/>
      <c r="C417" s="100"/>
      <c r="D417" s="100"/>
      <c r="E417" s="100"/>
      <c r="F417" s="100"/>
      <c r="G417" s="100"/>
      <c r="H417" s="101"/>
      <c r="I417" s="115"/>
      <c r="J417" s="105"/>
    </row>
    <row r="418" ht="15.75" customHeight="1">
      <c r="A418" s="99"/>
      <c r="B418" s="100"/>
      <c r="C418" s="100"/>
      <c r="D418" s="100"/>
      <c r="E418" s="100"/>
      <c r="F418" s="100"/>
      <c r="G418" s="100"/>
      <c r="H418" s="101"/>
      <c r="I418" s="115"/>
      <c r="J418" s="105"/>
    </row>
    <row r="419" ht="15.75" customHeight="1">
      <c r="A419" s="99"/>
      <c r="B419" s="100"/>
      <c r="C419" s="100"/>
      <c r="D419" s="100"/>
      <c r="E419" s="100"/>
      <c r="F419" s="100"/>
      <c r="G419" s="100"/>
      <c r="H419" s="101"/>
      <c r="I419" s="115"/>
      <c r="J419" s="105"/>
    </row>
    <row r="420" ht="15.75" customHeight="1">
      <c r="A420" s="99"/>
      <c r="B420" s="100"/>
      <c r="C420" s="100"/>
      <c r="D420" s="100"/>
      <c r="E420" s="100"/>
      <c r="F420" s="100"/>
      <c r="G420" s="100"/>
      <c r="H420" s="101"/>
      <c r="I420" s="115"/>
      <c r="J420" s="105"/>
    </row>
    <row r="421" ht="15.75" customHeight="1">
      <c r="A421" s="99"/>
      <c r="B421" s="100"/>
      <c r="C421" s="100"/>
      <c r="D421" s="100"/>
      <c r="E421" s="100"/>
      <c r="F421" s="100"/>
      <c r="G421" s="100"/>
      <c r="H421" s="101"/>
      <c r="I421" s="115"/>
      <c r="J421" s="105"/>
    </row>
    <row r="422" ht="15.75" customHeight="1">
      <c r="A422" s="99"/>
      <c r="B422" s="100"/>
      <c r="C422" s="100"/>
      <c r="D422" s="100"/>
      <c r="E422" s="100"/>
      <c r="F422" s="100"/>
      <c r="G422" s="100"/>
      <c r="H422" s="101"/>
      <c r="I422" s="115"/>
      <c r="J422" s="105"/>
    </row>
    <row r="423" ht="15.75" customHeight="1">
      <c r="A423" s="99"/>
      <c r="B423" s="100"/>
      <c r="C423" s="100"/>
      <c r="D423" s="100"/>
      <c r="E423" s="100"/>
      <c r="F423" s="100"/>
      <c r="G423" s="100"/>
      <c r="H423" s="101"/>
      <c r="I423" s="115"/>
      <c r="J423" s="105"/>
    </row>
    <row r="424" ht="15.75" customHeight="1">
      <c r="A424" s="99"/>
      <c r="B424" s="100"/>
      <c r="C424" s="100"/>
      <c r="D424" s="100"/>
      <c r="E424" s="100"/>
      <c r="F424" s="100"/>
      <c r="G424" s="100"/>
      <c r="H424" s="101"/>
      <c r="I424" s="115"/>
      <c r="J424" s="105"/>
    </row>
    <row r="425" ht="15.75" customHeight="1">
      <c r="A425" s="99"/>
      <c r="B425" s="100"/>
      <c r="C425" s="100"/>
      <c r="D425" s="100"/>
      <c r="E425" s="100"/>
      <c r="F425" s="100"/>
      <c r="G425" s="100"/>
      <c r="H425" s="101"/>
      <c r="I425" s="115"/>
      <c r="J425" s="105"/>
    </row>
    <row r="426" ht="15.75" customHeight="1">
      <c r="A426" s="99"/>
      <c r="B426" s="100"/>
      <c r="C426" s="100"/>
      <c r="D426" s="100"/>
      <c r="E426" s="100"/>
      <c r="F426" s="100"/>
      <c r="G426" s="100"/>
      <c r="H426" s="101"/>
      <c r="I426" s="115"/>
      <c r="J426" s="105"/>
    </row>
    <row r="427" ht="15.75" customHeight="1">
      <c r="A427" s="99"/>
      <c r="B427" s="100"/>
      <c r="C427" s="100"/>
      <c r="D427" s="100"/>
      <c r="E427" s="100"/>
      <c r="F427" s="100"/>
      <c r="G427" s="100"/>
      <c r="H427" s="101"/>
      <c r="I427" s="115"/>
      <c r="J427" s="105"/>
    </row>
    <row r="428" ht="15.75" customHeight="1">
      <c r="A428" s="99"/>
      <c r="B428" s="100"/>
      <c r="C428" s="100"/>
      <c r="D428" s="100"/>
      <c r="E428" s="100"/>
      <c r="F428" s="100"/>
      <c r="G428" s="100"/>
      <c r="H428" s="101"/>
      <c r="I428" s="115"/>
      <c r="J428" s="105"/>
    </row>
    <row r="429" ht="15.75" customHeight="1">
      <c r="A429" s="99"/>
      <c r="B429" s="100"/>
      <c r="C429" s="100"/>
      <c r="D429" s="100"/>
      <c r="E429" s="100"/>
      <c r="F429" s="100"/>
      <c r="G429" s="100"/>
      <c r="H429" s="101"/>
      <c r="I429" s="115"/>
      <c r="J429" s="105"/>
    </row>
    <row r="430" ht="15.75" customHeight="1">
      <c r="A430" s="99"/>
      <c r="B430" s="100"/>
      <c r="C430" s="100"/>
      <c r="D430" s="100"/>
      <c r="E430" s="100"/>
      <c r="F430" s="100"/>
      <c r="G430" s="100"/>
      <c r="H430" s="101"/>
      <c r="I430" s="115"/>
      <c r="J430" s="105"/>
    </row>
    <row r="431" ht="15.75" customHeight="1">
      <c r="A431" s="99"/>
      <c r="B431" s="100"/>
      <c r="C431" s="100"/>
      <c r="D431" s="100"/>
      <c r="E431" s="100"/>
      <c r="F431" s="100"/>
      <c r="G431" s="100"/>
      <c r="H431" s="101"/>
      <c r="I431" s="115"/>
      <c r="J431" s="105"/>
    </row>
    <row r="432" ht="15.75" customHeight="1">
      <c r="A432" s="99"/>
      <c r="B432" s="100"/>
      <c r="C432" s="100"/>
      <c r="D432" s="100"/>
      <c r="E432" s="100"/>
      <c r="F432" s="100"/>
      <c r="G432" s="100"/>
      <c r="H432" s="101"/>
      <c r="I432" s="115"/>
      <c r="J432" s="105"/>
    </row>
    <row r="433" ht="15.75" customHeight="1">
      <c r="A433" s="99"/>
      <c r="B433" s="100"/>
      <c r="C433" s="100"/>
      <c r="D433" s="100"/>
      <c r="E433" s="100"/>
      <c r="F433" s="100"/>
      <c r="G433" s="100"/>
      <c r="H433" s="101"/>
      <c r="I433" s="115"/>
      <c r="J433" s="105"/>
    </row>
    <row r="434" ht="15.75" customHeight="1">
      <c r="A434" s="99"/>
      <c r="B434" s="100"/>
      <c r="C434" s="100"/>
      <c r="D434" s="100"/>
      <c r="E434" s="100"/>
      <c r="F434" s="100"/>
      <c r="G434" s="100"/>
      <c r="H434" s="101"/>
      <c r="I434" s="115"/>
      <c r="J434" s="105"/>
    </row>
    <row r="435" ht="15.75" customHeight="1">
      <c r="A435" s="99"/>
      <c r="B435" s="100"/>
      <c r="C435" s="100"/>
      <c r="D435" s="100"/>
      <c r="E435" s="100"/>
      <c r="F435" s="100"/>
      <c r="G435" s="100"/>
      <c r="H435" s="101"/>
      <c r="I435" s="115"/>
      <c r="J435" s="105"/>
    </row>
    <row r="436" ht="15.75" customHeight="1">
      <c r="A436" s="99"/>
      <c r="B436" s="100"/>
      <c r="C436" s="100"/>
      <c r="D436" s="100"/>
      <c r="E436" s="100"/>
      <c r="F436" s="100"/>
      <c r="G436" s="100"/>
      <c r="H436" s="101"/>
      <c r="I436" s="115"/>
      <c r="J436" s="105"/>
    </row>
    <row r="437" ht="15.75" customHeight="1">
      <c r="A437" s="99"/>
      <c r="B437" s="100"/>
      <c r="C437" s="100"/>
      <c r="D437" s="100"/>
      <c r="E437" s="100"/>
      <c r="F437" s="100"/>
      <c r="G437" s="100"/>
      <c r="H437" s="101"/>
      <c r="I437" s="115"/>
      <c r="J437" s="105"/>
    </row>
    <row r="438" ht="15.75" customHeight="1">
      <c r="A438" s="99"/>
      <c r="B438" s="100"/>
      <c r="C438" s="100"/>
      <c r="D438" s="100"/>
      <c r="E438" s="100"/>
      <c r="F438" s="100"/>
      <c r="G438" s="100"/>
      <c r="H438" s="101"/>
      <c r="I438" s="115"/>
      <c r="J438" s="105"/>
    </row>
    <row r="439" ht="15.75" customHeight="1">
      <c r="A439" s="99"/>
      <c r="B439" s="100"/>
      <c r="C439" s="100"/>
      <c r="D439" s="100"/>
      <c r="E439" s="100"/>
      <c r="F439" s="100"/>
      <c r="G439" s="100"/>
      <c r="H439" s="101"/>
      <c r="I439" s="115"/>
      <c r="J439" s="105"/>
    </row>
    <row r="440" ht="15.75" customHeight="1">
      <c r="A440" s="99"/>
      <c r="B440" s="100"/>
      <c r="C440" s="100"/>
      <c r="D440" s="100"/>
      <c r="E440" s="100"/>
      <c r="F440" s="100"/>
      <c r="G440" s="100"/>
      <c r="H440" s="101"/>
      <c r="I440" s="115"/>
      <c r="J440" s="105"/>
    </row>
    <row r="441" ht="15.75" customHeight="1">
      <c r="A441" s="99"/>
      <c r="B441" s="100"/>
      <c r="C441" s="100"/>
      <c r="D441" s="100"/>
      <c r="E441" s="100"/>
      <c r="F441" s="100"/>
      <c r="G441" s="100"/>
      <c r="H441" s="101"/>
      <c r="I441" s="115"/>
      <c r="J441" s="105"/>
    </row>
    <row r="442" ht="15.75" customHeight="1">
      <c r="A442" s="99"/>
      <c r="B442" s="100"/>
      <c r="C442" s="100"/>
      <c r="D442" s="100"/>
      <c r="E442" s="100"/>
      <c r="F442" s="100"/>
      <c r="G442" s="100"/>
      <c r="H442" s="101"/>
      <c r="I442" s="115"/>
      <c r="J442" s="105"/>
    </row>
    <row r="443" ht="15.75" customHeight="1">
      <c r="A443" s="99"/>
      <c r="B443" s="100"/>
      <c r="C443" s="100"/>
      <c r="D443" s="100"/>
      <c r="E443" s="100"/>
      <c r="F443" s="100"/>
      <c r="G443" s="100"/>
      <c r="H443" s="101"/>
      <c r="I443" s="115"/>
      <c r="J443" s="105"/>
    </row>
    <row r="444" ht="15.75" customHeight="1">
      <c r="A444" s="99"/>
      <c r="B444" s="100"/>
      <c r="C444" s="100"/>
      <c r="D444" s="100"/>
      <c r="E444" s="100"/>
      <c r="F444" s="100"/>
      <c r="G444" s="100"/>
      <c r="H444" s="101"/>
      <c r="I444" s="115"/>
      <c r="J444" s="105"/>
    </row>
    <row r="445" ht="15.75" customHeight="1">
      <c r="A445" s="99"/>
      <c r="B445" s="100"/>
      <c r="C445" s="100"/>
      <c r="D445" s="100"/>
      <c r="E445" s="100"/>
      <c r="F445" s="100"/>
      <c r="G445" s="100"/>
      <c r="H445" s="101"/>
      <c r="I445" s="115"/>
      <c r="J445" s="105"/>
    </row>
    <row r="446" ht="15.75" customHeight="1">
      <c r="A446" s="99"/>
      <c r="B446" s="100"/>
      <c r="C446" s="100"/>
      <c r="D446" s="100"/>
      <c r="E446" s="100"/>
      <c r="F446" s="100"/>
      <c r="G446" s="100"/>
      <c r="H446" s="101"/>
      <c r="I446" s="115"/>
      <c r="J446" s="105"/>
    </row>
    <row r="447" ht="15.75" customHeight="1">
      <c r="A447" s="99"/>
      <c r="B447" s="100"/>
      <c r="C447" s="100"/>
      <c r="D447" s="100"/>
      <c r="E447" s="100"/>
      <c r="F447" s="100"/>
      <c r="G447" s="100"/>
      <c r="H447" s="101"/>
      <c r="I447" s="115"/>
      <c r="J447" s="105"/>
    </row>
    <row r="448" ht="15.75" customHeight="1">
      <c r="A448" s="99"/>
      <c r="B448" s="100"/>
      <c r="C448" s="100"/>
      <c r="D448" s="100"/>
      <c r="E448" s="100"/>
      <c r="F448" s="100"/>
      <c r="G448" s="100"/>
      <c r="H448" s="101"/>
      <c r="I448" s="115"/>
      <c r="J448" s="105"/>
    </row>
    <row r="449" ht="15.75" customHeight="1">
      <c r="A449" s="99"/>
      <c r="B449" s="100"/>
      <c r="C449" s="100"/>
      <c r="D449" s="100"/>
      <c r="E449" s="100"/>
      <c r="F449" s="100"/>
      <c r="G449" s="100"/>
      <c r="H449" s="101"/>
      <c r="I449" s="115"/>
      <c r="J449" s="105"/>
    </row>
    <row r="450" ht="15.75" customHeight="1">
      <c r="A450" s="99"/>
      <c r="B450" s="100"/>
      <c r="C450" s="100"/>
      <c r="D450" s="100"/>
      <c r="E450" s="100"/>
      <c r="F450" s="100"/>
      <c r="G450" s="100"/>
      <c r="H450" s="101"/>
      <c r="I450" s="115"/>
      <c r="J450" s="105"/>
    </row>
    <row r="451" ht="15.75" customHeight="1">
      <c r="A451" s="99"/>
      <c r="B451" s="100"/>
      <c r="C451" s="100"/>
      <c r="D451" s="100"/>
      <c r="E451" s="100"/>
      <c r="F451" s="100"/>
      <c r="G451" s="100"/>
      <c r="H451" s="101"/>
      <c r="I451" s="115"/>
      <c r="J451" s="105"/>
    </row>
    <row r="452" ht="15.75" customHeight="1">
      <c r="A452" s="99"/>
      <c r="B452" s="100"/>
      <c r="C452" s="100"/>
      <c r="D452" s="100"/>
      <c r="E452" s="100"/>
      <c r="F452" s="100"/>
      <c r="G452" s="100"/>
      <c r="H452" s="101"/>
      <c r="I452" s="115"/>
      <c r="J452" s="105"/>
    </row>
    <row r="453" ht="15.75" customHeight="1">
      <c r="A453" s="99"/>
      <c r="B453" s="100"/>
      <c r="C453" s="100"/>
      <c r="D453" s="100"/>
      <c r="E453" s="100"/>
      <c r="F453" s="100"/>
      <c r="G453" s="100"/>
      <c r="H453" s="101"/>
      <c r="I453" s="115"/>
      <c r="J453" s="105"/>
    </row>
    <row r="454" ht="15.75" customHeight="1">
      <c r="A454" s="99"/>
      <c r="B454" s="100"/>
      <c r="C454" s="100"/>
      <c r="D454" s="100"/>
      <c r="E454" s="100"/>
      <c r="F454" s="100"/>
      <c r="G454" s="100"/>
      <c r="H454" s="101"/>
      <c r="I454" s="115"/>
      <c r="J454" s="105"/>
    </row>
    <row r="455" ht="15.75" customHeight="1">
      <c r="A455" s="99"/>
      <c r="B455" s="100"/>
      <c r="C455" s="100"/>
      <c r="D455" s="100"/>
      <c r="E455" s="100"/>
      <c r="F455" s="100"/>
      <c r="G455" s="100"/>
      <c r="H455" s="101"/>
      <c r="I455" s="115"/>
      <c r="J455" s="105"/>
    </row>
    <row r="456" ht="15.75" customHeight="1">
      <c r="A456" s="99"/>
      <c r="B456" s="100"/>
      <c r="C456" s="100"/>
      <c r="D456" s="100"/>
      <c r="E456" s="100"/>
      <c r="F456" s="100"/>
      <c r="G456" s="100"/>
      <c r="H456" s="101"/>
      <c r="I456" s="115"/>
      <c r="J456" s="105"/>
    </row>
    <row r="457" ht="15.75" customHeight="1">
      <c r="A457" s="99"/>
      <c r="B457" s="100"/>
      <c r="C457" s="100"/>
      <c r="D457" s="100"/>
      <c r="E457" s="100"/>
      <c r="F457" s="100"/>
      <c r="G457" s="100"/>
      <c r="H457" s="101"/>
      <c r="I457" s="115"/>
      <c r="J457" s="105"/>
    </row>
    <row r="458" ht="15.75" customHeight="1">
      <c r="A458" s="99"/>
      <c r="B458" s="100"/>
      <c r="C458" s="100"/>
      <c r="D458" s="100"/>
      <c r="E458" s="100"/>
      <c r="F458" s="100"/>
      <c r="G458" s="100"/>
      <c r="H458" s="101"/>
      <c r="I458" s="115"/>
      <c r="J458" s="105"/>
    </row>
    <row r="459" ht="15.75" customHeight="1">
      <c r="A459" s="99"/>
      <c r="B459" s="100"/>
      <c r="C459" s="100"/>
      <c r="D459" s="100"/>
      <c r="E459" s="100"/>
      <c r="F459" s="100"/>
      <c r="G459" s="100"/>
      <c r="H459" s="101"/>
      <c r="I459" s="115"/>
      <c r="J459" s="105"/>
    </row>
    <row r="460" ht="15.75" customHeight="1">
      <c r="A460" s="99"/>
      <c r="B460" s="100"/>
      <c r="C460" s="100"/>
      <c r="D460" s="100"/>
      <c r="E460" s="100"/>
      <c r="F460" s="100"/>
      <c r="G460" s="100"/>
      <c r="H460" s="101"/>
      <c r="I460" s="115"/>
      <c r="J460" s="105"/>
    </row>
    <row r="461" ht="15.75" customHeight="1">
      <c r="A461" s="99"/>
      <c r="B461" s="100"/>
      <c r="C461" s="100"/>
      <c r="D461" s="100"/>
      <c r="E461" s="100"/>
      <c r="F461" s="100"/>
      <c r="G461" s="100"/>
      <c r="H461" s="101"/>
      <c r="I461" s="115"/>
      <c r="J461" s="105"/>
    </row>
    <row r="462" ht="15.75" customHeight="1">
      <c r="A462" s="99"/>
      <c r="B462" s="100"/>
      <c r="C462" s="100"/>
      <c r="D462" s="100"/>
      <c r="E462" s="100"/>
      <c r="F462" s="100"/>
      <c r="G462" s="100"/>
      <c r="H462" s="101"/>
      <c r="I462" s="115"/>
      <c r="J462" s="105"/>
    </row>
    <row r="463" ht="15.75" customHeight="1">
      <c r="A463" s="99"/>
      <c r="B463" s="100"/>
      <c r="C463" s="100"/>
      <c r="D463" s="100"/>
      <c r="E463" s="100"/>
      <c r="F463" s="100"/>
      <c r="G463" s="100"/>
      <c r="H463" s="101"/>
      <c r="I463" s="115"/>
      <c r="J463" s="105"/>
    </row>
    <row r="464" ht="15.75" customHeight="1">
      <c r="A464" s="99"/>
      <c r="B464" s="100"/>
      <c r="C464" s="100"/>
      <c r="D464" s="100"/>
      <c r="E464" s="100"/>
      <c r="F464" s="100"/>
      <c r="G464" s="100"/>
      <c r="H464" s="101"/>
      <c r="I464" s="115"/>
      <c r="J464" s="105"/>
    </row>
    <row r="465" ht="15.75" customHeight="1">
      <c r="A465" s="99"/>
      <c r="B465" s="100"/>
      <c r="C465" s="100"/>
      <c r="D465" s="100"/>
      <c r="E465" s="100"/>
      <c r="F465" s="100"/>
      <c r="G465" s="100"/>
      <c r="H465" s="101"/>
      <c r="I465" s="115"/>
      <c r="J465" s="105"/>
    </row>
    <row r="466" ht="15.75" customHeight="1">
      <c r="A466" s="99"/>
      <c r="B466" s="100"/>
      <c r="C466" s="100"/>
      <c r="D466" s="100"/>
      <c r="E466" s="100"/>
      <c r="F466" s="100"/>
      <c r="G466" s="100"/>
      <c r="H466" s="101"/>
      <c r="I466" s="115"/>
      <c r="J466" s="105"/>
    </row>
    <row r="467" ht="15.75" customHeight="1">
      <c r="A467" s="99"/>
      <c r="B467" s="100"/>
      <c r="C467" s="100"/>
      <c r="D467" s="100"/>
      <c r="E467" s="100"/>
      <c r="F467" s="100"/>
      <c r="G467" s="100"/>
      <c r="H467" s="101"/>
      <c r="I467" s="115"/>
      <c r="J467" s="105"/>
    </row>
    <row r="468" ht="15.75" customHeight="1">
      <c r="A468" s="99"/>
      <c r="B468" s="100"/>
      <c r="C468" s="100"/>
      <c r="D468" s="100"/>
      <c r="E468" s="100"/>
      <c r="F468" s="100"/>
      <c r="G468" s="100"/>
      <c r="H468" s="101"/>
      <c r="I468" s="115"/>
      <c r="J468" s="105"/>
    </row>
    <row r="469" ht="15.75" customHeight="1">
      <c r="A469" s="99"/>
      <c r="B469" s="100"/>
      <c r="C469" s="100"/>
      <c r="D469" s="100"/>
      <c r="E469" s="100"/>
      <c r="F469" s="100"/>
      <c r="G469" s="100"/>
      <c r="H469" s="101"/>
      <c r="I469" s="115"/>
      <c r="J469" s="105"/>
    </row>
    <row r="470" ht="15.75" customHeight="1">
      <c r="A470" s="99"/>
      <c r="B470" s="100"/>
      <c r="C470" s="100"/>
      <c r="D470" s="100"/>
      <c r="E470" s="100"/>
      <c r="F470" s="100"/>
      <c r="G470" s="100"/>
      <c r="H470" s="101"/>
      <c r="I470" s="115"/>
      <c r="J470" s="105"/>
    </row>
    <row r="471" ht="15.75" customHeight="1">
      <c r="A471" s="99"/>
      <c r="B471" s="100"/>
      <c r="C471" s="100"/>
      <c r="D471" s="100"/>
      <c r="E471" s="100"/>
      <c r="F471" s="100"/>
      <c r="G471" s="100"/>
      <c r="H471" s="101"/>
      <c r="I471" s="115"/>
      <c r="J471" s="105"/>
    </row>
    <row r="472" ht="15.75" customHeight="1">
      <c r="A472" s="99"/>
      <c r="B472" s="100"/>
      <c r="C472" s="100"/>
      <c r="D472" s="100"/>
      <c r="E472" s="100"/>
      <c r="F472" s="100"/>
      <c r="G472" s="100"/>
      <c r="H472" s="101"/>
      <c r="I472" s="115"/>
      <c r="J472" s="105"/>
    </row>
    <row r="473" ht="15.75" customHeight="1">
      <c r="A473" s="99"/>
      <c r="B473" s="100"/>
      <c r="C473" s="100"/>
      <c r="D473" s="100"/>
      <c r="E473" s="100"/>
      <c r="F473" s="100"/>
      <c r="G473" s="100"/>
      <c r="H473" s="101"/>
      <c r="I473" s="115"/>
      <c r="J473" s="105"/>
    </row>
    <row r="474" ht="15.75" customHeight="1">
      <c r="A474" s="99"/>
      <c r="B474" s="100"/>
      <c r="C474" s="100"/>
      <c r="D474" s="100"/>
      <c r="E474" s="100"/>
      <c r="F474" s="100"/>
      <c r="G474" s="100"/>
      <c r="H474" s="101"/>
      <c r="I474" s="115"/>
      <c r="J474" s="105"/>
    </row>
    <row r="475" ht="15.75" customHeight="1">
      <c r="H475" s="66"/>
    </row>
    <row r="476" ht="15.75" customHeight="1">
      <c r="H476" s="66"/>
    </row>
    <row r="477" ht="15.75" customHeight="1">
      <c r="H477" s="66"/>
    </row>
    <row r="478" ht="15.75" customHeight="1">
      <c r="H478" s="66"/>
    </row>
    <row r="479" ht="15.75" customHeight="1">
      <c r="H479" s="66"/>
    </row>
    <row r="480" ht="15.75" customHeight="1">
      <c r="H480" s="66"/>
    </row>
    <row r="481" ht="15.75" customHeight="1">
      <c r="H481" s="66"/>
    </row>
    <row r="482" ht="15.75" customHeight="1">
      <c r="H482" s="66"/>
    </row>
    <row r="483" ht="15.75" customHeight="1">
      <c r="H483" s="66"/>
    </row>
    <row r="484" ht="15.75" customHeight="1">
      <c r="H484" s="66"/>
    </row>
    <row r="485" ht="15.75" customHeight="1">
      <c r="H485" s="66"/>
    </row>
    <row r="486" ht="15.75" customHeight="1">
      <c r="H486" s="66"/>
    </row>
    <row r="487" ht="15.75" customHeight="1">
      <c r="H487" s="66"/>
    </row>
    <row r="488" ht="15.75" customHeight="1">
      <c r="H488" s="66"/>
    </row>
    <row r="489" ht="15.75" customHeight="1">
      <c r="H489" s="66"/>
    </row>
    <row r="490" ht="15.75" customHeight="1">
      <c r="H490" s="66"/>
    </row>
    <row r="491" ht="15.75" customHeight="1">
      <c r="H491" s="66"/>
    </row>
    <row r="492" ht="15.75" customHeight="1">
      <c r="H492" s="66"/>
    </row>
    <row r="493" ht="15.75" customHeight="1">
      <c r="H493" s="66"/>
    </row>
    <row r="494" ht="15.75" customHeight="1">
      <c r="H494" s="66"/>
    </row>
    <row r="495" ht="15.75" customHeight="1">
      <c r="H495" s="66"/>
    </row>
    <row r="496" ht="15.75" customHeight="1">
      <c r="H496" s="66"/>
    </row>
    <row r="497" ht="15.75" customHeight="1">
      <c r="H497" s="66"/>
    </row>
    <row r="498" ht="15.75" customHeight="1">
      <c r="H498" s="66"/>
    </row>
    <row r="499" ht="15.75" customHeight="1">
      <c r="H499" s="66"/>
    </row>
    <row r="500" ht="15.75" customHeight="1">
      <c r="H500" s="66"/>
    </row>
    <row r="501" ht="15.75" customHeight="1">
      <c r="H501" s="66"/>
    </row>
    <row r="502" ht="15.75" customHeight="1">
      <c r="H502" s="66"/>
    </row>
    <row r="503" ht="15.75" customHeight="1">
      <c r="H503" s="66"/>
    </row>
    <row r="504" ht="15.75" customHeight="1">
      <c r="H504" s="66"/>
    </row>
    <row r="505" ht="15.75" customHeight="1">
      <c r="H505" s="66"/>
    </row>
    <row r="506" ht="15.75" customHeight="1">
      <c r="H506" s="66"/>
    </row>
    <row r="507" ht="15.75" customHeight="1">
      <c r="H507" s="66"/>
    </row>
    <row r="508" ht="15.75" customHeight="1">
      <c r="H508" s="66"/>
    </row>
    <row r="509" ht="15.75" customHeight="1">
      <c r="H509" s="66"/>
    </row>
    <row r="510" ht="15.75" customHeight="1">
      <c r="H510" s="66"/>
    </row>
    <row r="511" ht="15.75" customHeight="1">
      <c r="H511" s="66"/>
    </row>
    <row r="512" ht="15.75" customHeight="1">
      <c r="H512" s="66"/>
    </row>
    <row r="513" ht="15.75" customHeight="1">
      <c r="H513" s="66"/>
    </row>
    <row r="514" ht="15.75" customHeight="1">
      <c r="H514" s="66"/>
    </row>
    <row r="515" ht="15.75" customHeight="1">
      <c r="H515" s="66"/>
    </row>
    <row r="516" ht="15.75" customHeight="1">
      <c r="H516" s="66"/>
    </row>
    <row r="517" ht="15.75" customHeight="1">
      <c r="H517" s="66"/>
    </row>
    <row r="518" ht="15.75" customHeight="1">
      <c r="H518" s="66"/>
    </row>
    <row r="519" ht="15.75" customHeight="1">
      <c r="H519" s="66"/>
    </row>
    <row r="520" ht="15.75" customHeight="1">
      <c r="H520" s="66"/>
    </row>
    <row r="521" ht="15.75" customHeight="1">
      <c r="H521" s="66"/>
    </row>
    <row r="522" ht="15.75" customHeight="1">
      <c r="H522" s="66"/>
    </row>
    <row r="523" ht="15.75" customHeight="1">
      <c r="H523" s="66"/>
    </row>
    <row r="524" ht="15.75" customHeight="1">
      <c r="H524" s="66"/>
    </row>
    <row r="525" ht="15.75" customHeight="1">
      <c r="H525" s="66"/>
    </row>
    <row r="526" ht="15.75" customHeight="1">
      <c r="H526" s="66"/>
    </row>
    <row r="527" ht="15.75" customHeight="1">
      <c r="H527" s="66"/>
    </row>
    <row r="528" ht="15.75" customHeight="1">
      <c r="H528" s="66"/>
    </row>
    <row r="529" ht="15.75" customHeight="1">
      <c r="H529" s="66"/>
    </row>
    <row r="530" ht="15.75" customHeight="1">
      <c r="H530" s="66"/>
    </row>
    <row r="531" ht="15.75" customHeight="1">
      <c r="H531" s="66"/>
    </row>
    <row r="532" ht="15.75" customHeight="1">
      <c r="H532" s="66"/>
    </row>
    <row r="533" ht="15.75" customHeight="1">
      <c r="H533" s="66"/>
    </row>
    <row r="534" ht="15.75" customHeight="1">
      <c r="H534" s="66"/>
    </row>
    <row r="535" ht="15.75" customHeight="1">
      <c r="H535" s="66"/>
    </row>
    <row r="536" ht="15.75" customHeight="1">
      <c r="H536" s="66"/>
    </row>
    <row r="537" ht="15.75" customHeight="1">
      <c r="H537" s="66"/>
    </row>
    <row r="538" ht="15.75" customHeight="1">
      <c r="H538" s="66"/>
    </row>
    <row r="539" ht="15.75" customHeight="1">
      <c r="H539" s="66"/>
    </row>
    <row r="540" ht="15.75" customHeight="1">
      <c r="H540" s="66"/>
    </row>
    <row r="541" ht="15.75" customHeight="1">
      <c r="H541" s="66"/>
    </row>
    <row r="542" ht="15.75" customHeight="1">
      <c r="H542" s="66"/>
    </row>
    <row r="543" ht="15.75" customHeight="1">
      <c r="H543" s="66"/>
    </row>
    <row r="544" ht="15.75" customHeight="1">
      <c r="H544" s="66"/>
    </row>
    <row r="545" ht="15.75" customHeight="1">
      <c r="H545" s="66"/>
    </row>
    <row r="546" ht="15.75" customHeight="1">
      <c r="H546" s="66"/>
    </row>
    <row r="547" ht="15.75" customHeight="1">
      <c r="H547" s="66"/>
    </row>
    <row r="548" ht="15.75" customHeight="1">
      <c r="H548" s="66"/>
    </row>
    <row r="549" ht="15.75" customHeight="1">
      <c r="H549" s="66"/>
    </row>
    <row r="550" ht="15.75" customHeight="1">
      <c r="H550" s="66"/>
    </row>
    <row r="551" ht="15.75" customHeight="1">
      <c r="H551" s="66"/>
    </row>
    <row r="552" ht="15.75" customHeight="1">
      <c r="H552" s="66"/>
    </row>
    <row r="553" ht="15.75" customHeight="1">
      <c r="H553" s="66"/>
    </row>
    <row r="554" ht="15.75" customHeight="1">
      <c r="H554" s="66"/>
    </row>
    <row r="555" ht="15.75" customHeight="1">
      <c r="H555" s="66"/>
    </row>
    <row r="556" ht="15.75" customHeight="1">
      <c r="H556" s="66"/>
    </row>
    <row r="557" ht="15.75" customHeight="1">
      <c r="H557" s="66"/>
    </row>
    <row r="558" ht="15.75" customHeight="1">
      <c r="H558" s="66"/>
    </row>
    <row r="559" ht="15.75" customHeight="1">
      <c r="H559" s="66"/>
    </row>
    <row r="560" ht="15.75" customHeight="1">
      <c r="H560" s="66"/>
    </row>
    <row r="561" ht="15.75" customHeight="1">
      <c r="H561" s="66"/>
    </row>
    <row r="562" ht="15.75" customHeight="1">
      <c r="H562" s="66"/>
    </row>
    <row r="563" ht="15.75" customHeight="1">
      <c r="H563" s="66"/>
    </row>
    <row r="564" ht="15.75" customHeight="1">
      <c r="H564" s="66"/>
    </row>
    <row r="565" ht="15.75" customHeight="1">
      <c r="H565" s="66"/>
    </row>
    <row r="566" ht="15.75" customHeight="1">
      <c r="H566" s="66"/>
    </row>
    <row r="567" ht="15.75" customHeight="1">
      <c r="H567" s="66"/>
    </row>
    <row r="568" ht="15.75" customHeight="1">
      <c r="H568" s="66"/>
    </row>
    <row r="569" ht="15.75" customHeight="1">
      <c r="H569" s="66"/>
    </row>
    <row r="570" ht="15.75" customHeight="1">
      <c r="H570" s="66"/>
    </row>
    <row r="571" ht="15.75" customHeight="1">
      <c r="H571" s="66"/>
    </row>
    <row r="572" ht="15.75" customHeight="1">
      <c r="H572" s="66"/>
    </row>
    <row r="573" ht="15.75" customHeight="1">
      <c r="H573" s="66"/>
    </row>
    <row r="574" ht="15.75" customHeight="1">
      <c r="H574" s="66"/>
    </row>
    <row r="575" ht="15.75" customHeight="1">
      <c r="H575" s="66"/>
    </row>
    <row r="576" ht="15.75" customHeight="1">
      <c r="H576" s="66"/>
    </row>
    <row r="577" ht="15.75" customHeight="1">
      <c r="H577" s="66"/>
    </row>
    <row r="578" ht="15.75" customHeight="1">
      <c r="H578" s="66"/>
    </row>
    <row r="579" ht="15.75" customHeight="1">
      <c r="H579" s="66"/>
    </row>
    <row r="580" ht="15.75" customHeight="1">
      <c r="H580" s="66"/>
    </row>
    <row r="581" ht="15.75" customHeight="1">
      <c r="H581" s="66"/>
    </row>
    <row r="582" ht="15.75" customHeight="1">
      <c r="H582" s="66"/>
    </row>
    <row r="583" ht="15.75" customHeight="1">
      <c r="H583" s="66"/>
    </row>
    <row r="584" ht="15.75" customHeight="1">
      <c r="H584" s="66"/>
    </row>
    <row r="585" ht="15.75" customHeight="1">
      <c r="H585" s="66"/>
    </row>
    <row r="586" ht="15.75" customHeight="1">
      <c r="H586" s="66"/>
    </row>
    <row r="587" ht="15.75" customHeight="1">
      <c r="H587" s="66"/>
    </row>
    <row r="588" ht="15.75" customHeight="1">
      <c r="H588" s="66"/>
    </row>
    <row r="589" ht="15.75" customHeight="1">
      <c r="H589" s="66"/>
    </row>
    <row r="590" ht="15.75" customHeight="1">
      <c r="H590" s="66"/>
    </row>
    <row r="591" ht="15.75" customHeight="1">
      <c r="H591" s="66"/>
    </row>
    <row r="592" ht="15.75" customHeight="1">
      <c r="H592" s="66"/>
    </row>
    <row r="593" ht="15.75" customHeight="1">
      <c r="H593" s="66"/>
    </row>
    <row r="594" ht="15.75" customHeight="1">
      <c r="H594" s="66"/>
    </row>
    <row r="595" ht="15.75" customHeight="1">
      <c r="H595" s="66"/>
    </row>
    <row r="596" ht="15.75" customHeight="1">
      <c r="H596" s="66"/>
    </row>
    <row r="597" ht="15.75" customHeight="1">
      <c r="H597" s="66"/>
    </row>
    <row r="598" ht="15.75" customHeight="1">
      <c r="H598" s="66"/>
    </row>
    <row r="599" ht="15.75" customHeight="1">
      <c r="H599" s="66"/>
    </row>
    <row r="600" ht="15.75" customHeight="1">
      <c r="H600" s="66"/>
    </row>
    <row r="601" ht="15.75" customHeight="1">
      <c r="H601" s="66"/>
    </row>
    <row r="602" ht="15.75" customHeight="1">
      <c r="H602" s="66"/>
    </row>
    <row r="603" ht="15.75" customHeight="1">
      <c r="H603" s="66"/>
    </row>
    <row r="604" ht="15.75" customHeight="1">
      <c r="H604" s="66"/>
    </row>
    <row r="605" ht="15.75" customHeight="1">
      <c r="H605" s="66"/>
    </row>
    <row r="606" ht="15.75" customHeight="1">
      <c r="H606" s="66"/>
    </row>
    <row r="607" ht="15.75" customHeight="1">
      <c r="H607" s="66"/>
    </row>
    <row r="608" ht="15.75" customHeight="1">
      <c r="H608" s="66"/>
    </row>
    <row r="609" ht="15.75" customHeight="1">
      <c r="H609" s="66"/>
    </row>
    <row r="610" ht="15.75" customHeight="1">
      <c r="H610" s="66"/>
    </row>
    <row r="611" ht="15.75" customHeight="1">
      <c r="H611" s="66"/>
    </row>
    <row r="612" ht="15.75" customHeight="1">
      <c r="H612" s="66"/>
    </row>
    <row r="613" ht="15.75" customHeight="1">
      <c r="H613" s="66"/>
    </row>
    <row r="614" ht="15.75" customHeight="1">
      <c r="H614" s="66"/>
    </row>
    <row r="615" ht="15.75" customHeight="1">
      <c r="H615" s="66"/>
    </row>
    <row r="616" ht="15.75" customHeight="1">
      <c r="H616" s="66"/>
    </row>
    <row r="617" ht="15.75" customHeight="1">
      <c r="H617" s="66"/>
    </row>
    <row r="618" ht="15.75" customHeight="1">
      <c r="H618" s="66"/>
    </row>
    <row r="619" ht="15.75" customHeight="1">
      <c r="H619" s="66"/>
    </row>
    <row r="620" ht="15.75" customHeight="1">
      <c r="H620" s="66"/>
    </row>
    <row r="621" ht="15.75" customHeight="1">
      <c r="H621" s="66"/>
    </row>
    <row r="622" ht="15.75" customHeight="1">
      <c r="H622" s="66"/>
    </row>
    <row r="623" ht="15.75" customHeight="1">
      <c r="H623" s="66"/>
    </row>
    <row r="624" ht="15.75" customHeight="1">
      <c r="H624" s="66"/>
    </row>
    <row r="625" ht="15.75" customHeight="1">
      <c r="H625" s="66"/>
    </row>
    <row r="626" ht="15.75" customHeight="1">
      <c r="H626" s="66"/>
    </row>
    <row r="627" ht="15.75" customHeight="1">
      <c r="H627" s="66"/>
    </row>
    <row r="628" ht="15.75" customHeight="1">
      <c r="H628" s="66"/>
    </row>
    <row r="629" ht="15.75" customHeight="1">
      <c r="H629" s="66"/>
    </row>
    <row r="630" ht="15.75" customHeight="1">
      <c r="H630" s="66"/>
    </row>
    <row r="631" ht="15.75" customHeight="1">
      <c r="H631" s="66"/>
    </row>
    <row r="632" ht="15.75" customHeight="1">
      <c r="H632" s="66"/>
    </row>
    <row r="633" ht="15.75" customHeight="1">
      <c r="H633" s="66"/>
    </row>
    <row r="634" ht="15.75" customHeight="1">
      <c r="H634" s="66"/>
    </row>
    <row r="635" ht="15.75" customHeight="1">
      <c r="H635" s="66"/>
    </row>
    <row r="636" ht="15.75" customHeight="1">
      <c r="H636" s="66"/>
    </row>
    <row r="637" ht="15.75" customHeight="1">
      <c r="H637" s="66"/>
    </row>
    <row r="638" ht="15.75" customHeight="1">
      <c r="H638" s="66"/>
    </row>
    <row r="639" ht="15.75" customHeight="1">
      <c r="H639" s="66"/>
    </row>
    <row r="640" ht="15.75" customHeight="1">
      <c r="H640" s="66"/>
    </row>
    <row r="641" ht="15.75" customHeight="1">
      <c r="H641" s="66"/>
    </row>
    <row r="642" ht="15.75" customHeight="1">
      <c r="H642" s="66"/>
    </row>
    <row r="643" ht="15.75" customHeight="1">
      <c r="H643" s="66"/>
    </row>
    <row r="644" ht="15.75" customHeight="1">
      <c r="H644" s="66"/>
    </row>
    <row r="645" ht="15.75" customHeight="1">
      <c r="H645" s="66"/>
    </row>
    <row r="646" ht="15.75" customHeight="1">
      <c r="H646" s="66"/>
    </row>
    <row r="647" ht="15.75" customHeight="1">
      <c r="H647" s="66"/>
    </row>
    <row r="648" ht="15.75" customHeight="1">
      <c r="H648" s="66"/>
    </row>
    <row r="649" ht="15.75" customHeight="1">
      <c r="H649" s="66"/>
    </row>
    <row r="650" ht="15.75" customHeight="1">
      <c r="H650" s="66"/>
    </row>
    <row r="651" ht="15.75" customHeight="1">
      <c r="H651" s="66"/>
    </row>
    <row r="652" ht="15.75" customHeight="1">
      <c r="H652" s="66"/>
    </row>
    <row r="653" ht="15.75" customHeight="1">
      <c r="H653" s="66"/>
    </row>
    <row r="654" ht="15.75" customHeight="1">
      <c r="H654" s="66"/>
    </row>
    <row r="655" ht="15.75" customHeight="1">
      <c r="H655" s="66"/>
    </row>
    <row r="656" ht="15.75" customHeight="1">
      <c r="H656" s="66"/>
    </row>
    <row r="657" ht="15.75" customHeight="1">
      <c r="H657" s="66"/>
    </row>
    <row r="658" ht="15.75" customHeight="1">
      <c r="H658" s="66"/>
    </row>
    <row r="659" ht="15.75" customHeight="1">
      <c r="H659" s="66"/>
    </row>
    <row r="660" ht="15.75" customHeight="1">
      <c r="H660" s="66"/>
    </row>
    <row r="661" ht="15.75" customHeight="1">
      <c r="H661" s="66"/>
    </row>
    <row r="662" ht="15.75" customHeight="1">
      <c r="H662" s="66"/>
    </row>
    <row r="663" ht="15.75" customHeight="1">
      <c r="H663" s="66"/>
    </row>
    <row r="664" ht="15.75" customHeight="1">
      <c r="H664" s="66"/>
    </row>
    <row r="665" ht="15.75" customHeight="1">
      <c r="H665" s="66"/>
    </row>
    <row r="666" ht="15.75" customHeight="1">
      <c r="H666" s="66"/>
    </row>
    <row r="667" ht="15.75" customHeight="1">
      <c r="H667" s="66"/>
    </row>
    <row r="668" ht="15.75" customHeight="1">
      <c r="H668" s="66"/>
    </row>
    <row r="669" ht="15.75" customHeight="1">
      <c r="H669" s="66"/>
    </row>
    <row r="670" ht="15.75" customHeight="1">
      <c r="H670" s="66"/>
    </row>
    <row r="671" ht="15.75" customHeight="1">
      <c r="H671" s="66"/>
    </row>
    <row r="672" ht="15.75" customHeight="1">
      <c r="H672" s="66"/>
    </row>
    <row r="673" ht="15.75" customHeight="1">
      <c r="H673" s="66"/>
    </row>
    <row r="674" ht="15.75" customHeight="1">
      <c r="H674" s="66"/>
    </row>
    <row r="675" ht="15.75" customHeight="1">
      <c r="H675" s="66"/>
    </row>
    <row r="676" ht="15.75" customHeight="1">
      <c r="H676" s="66"/>
    </row>
    <row r="677" ht="15.75" customHeight="1">
      <c r="H677" s="66"/>
    </row>
    <row r="678" ht="15.75" customHeight="1">
      <c r="H678" s="66"/>
    </row>
    <row r="679" ht="15.75" customHeight="1">
      <c r="H679" s="66"/>
    </row>
    <row r="680" ht="15.75" customHeight="1">
      <c r="H680" s="66"/>
    </row>
    <row r="681" ht="15.75" customHeight="1">
      <c r="H681" s="66"/>
    </row>
    <row r="682" ht="15.75" customHeight="1">
      <c r="H682" s="66"/>
    </row>
    <row r="683" ht="15.75" customHeight="1">
      <c r="H683" s="66"/>
    </row>
    <row r="684" ht="15.75" customHeight="1">
      <c r="H684" s="66"/>
    </row>
    <row r="685" ht="15.75" customHeight="1">
      <c r="H685" s="66"/>
    </row>
    <row r="686" ht="15.75" customHeight="1">
      <c r="H686" s="66"/>
    </row>
    <row r="687" ht="15.75" customHeight="1">
      <c r="H687" s="66"/>
    </row>
    <row r="688" ht="15.75" customHeight="1">
      <c r="H688" s="66"/>
    </row>
    <row r="689" ht="15.75" customHeight="1">
      <c r="H689" s="66"/>
    </row>
    <row r="690" ht="15.75" customHeight="1">
      <c r="H690" s="66"/>
    </row>
    <row r="691" ht="15.75" customHeight="1">
      <c r="H691" s="66"/>
    </row>
    <row r="692" ht="15.75" customHeight="1">
      <c r="H692" s="66"/>
    </row>
    <row r="693" ht="15.75" customHeight="1">
      <c r="H693" s="66"/>
    </row>
    <row r="694" ht="15.75" customHeight="1">
      <c r="H694" s="66"/>
    </row>
    <row r="695" ht="15.75" customHeight="1">
      <c r="H695" s="66"/>
    </row>
    <row r="696" ht="15.75" customHeight="1">
      <c r="H696" s="66"/>
    </row>
    <row r="697" ht="15.75" customHeight="1">
      <c r="H697" s="66"/>
    </row>
    <row r="698" ht="15.75" customHeight="1">
      <c r="H698" s="66"/>
    </row>
    <row r="699" ht="15.75" customHeight="1">
      <c r="H699" s="66"/>
    </row>
    <row r="700" ht="15.75" customHeight="1">
      <c r="H700" s="66"/>
    </row>
    <row r="701" ht="15.75" customHeight="1">
      <c r="H701" s="66"/>
    </row>
    <row r="702" ht="15.75" customHeight="1">
      <c r="H702" s="66"/>
    </row>
    <row r="703" ht="15.75" customHeight="1">
      <c r="H703" s="66"/>
    </row>
    <row r="704" ht="15.75" customHeight="1">
      <c r="H704" s="66"/>
    </row>
    <row r="705" ht="15.75" customHeight="1">
      <c r="H705" s="66"/>
    </row>
    <row r="706" ht="15.75" customHeight="1">
      <c r="H706" s="66"/>
    </row>
    <row r="707" ht="15.75" customHeight="1">
      <c r="H707" s="66"/>
    </row>
    <row r="708" ht="15.75" customHeight="1">
      <c r="H708" s="66"/>
    </row>
    <row r="709" ht="15.75" customHeight="1">
      <c r="H709" s="66"/>
    </row>
    <row r="710" ht="15.75" customHeight="1">
      <c r="H710" s="66"/>
    </row>
    <row r="711" ht="15.75" customHeight="1">
      <c r="H711" s="66"/>
    </row>
    <row r="712" ht="15.75" customHeight="1">
      <c r="H712" s="66"/>
    </row>
    <row r="713" ht="15.75" customHeight="1">
      <c r="H713" s="66"/>
    </row>
    <row r="714" ht="15.75" customHeight="1">
      <c r="H714" s="66"/>
    </row>
    <row r="715" ht="15.75" customHeight="1">
      <c r="H715" s="66"/>
    </row>
    <row r="716" ht="15.75" customHeight="1">
      <c r="H716" s="66"/>
    </row>
    <row r="717" ht="15.75" customHeight="1">
      <c r="H717" s="66"/>
    </row>
    <row r="718" ht="15.75" customHeight="1">
      <c r="H718" s="66"/>
    </row>
    <row r="719" ht="15.75" customHeight="1">
      <c r="H719" s="66"/>
    </row>
    <row r="720" ht="15.75" customHeight="1">
      <c r="H720" s="66"/>
    </row>
    <row r="721" ht="15.75" customHeight="1">
      <c r="H721" s="66"/>
    </row>
    <row r="722" ht="15.75" customHeight="1">
      <c r="H722" s="66"/>
    </row>
    <row r="723" ht="15.75" customHeight="1">
      <c r="H723" s="66"/>
    </row>
    <row r="724" ht="15.75" customHeight="1">
      <c r="H724" s="66"/>
    </row>
    <row r="725" ht="15.75" customHeight="1">
      <c r="H725" s="66"/>
    </row>
    <row r="726" ht="15.75" customHeight="1">
      <c r="H726" s="66"/>
    </row>
    <row r="727" ht="15.75" customHeight="1">
      <c r="H727" s="66"/>
    </row>
    <row r="728" ht="15.75" customHeight="1">
      <c r="H728" s="66"/>
    </row>
    <row r="729" ht="15.75" customHeight="1">
      <c r="H729" s="66"/>
    </row>
    <row r="730" ht="15.75" customHeight="1">
      <c r="H730" s="66"/>
    </row>
    <row r="731" ht="15.75" customHeight="1">
      <c r="H731" s="66"/>
    </row>
    <row r="732" ht="15.75" customHeight="1">
      <c r="H732" s="66"/>
    </row>
    <row r="733" ht="15.75" customHeight="1">
      <c r="H733" s="66"/>
    </row>
    <row r="734" ht="15.75" customHeight="1">
      <c r="H734" s="66"/>
    </row>
    <row r="735" ht="15.75" customHeight="1">
      <c r="H735" s="66"/>
    </row>
    <row r="736" ht="15.75" customHeight="1">
      <c r="H736" s="66"/>
    </row>
    <row r="737" ht="15.75" customHeight="1">
      <c r="H737" s="66"/>
    </row>
    <row r="738" ht="15.75" customHeight="1">
      <c r="H738" s="66"/>
    </row>
    <row r="739" ht="15.75" customHeight="1">
      <c r="H739" s="66"/>
    </row>
    <row r="740" ht="15.75" customHeight="1">
      <c r="H740" s="66"/>
    </row>
    <row r="741" ht="15.75" customHeight="1">
      <c r="H741" s="66"/>
    </row>
    <row r="742" ht="15.75" customHeight="1">
      <c r="H742" s="66"/>
    </row>
    <row r="743" ht="15.75" customHeight="1">
      <c r="H743" s="66"/>
    </row>
    <row r="744" ht="15.75" customHeight="1">
      <c r="H744" s="66"/>
    </row>
    <row r="745" ht="15.75" customHeight="1">
      <c r="H745" s="66"/>
    </row>
    <row r="746" ht="15.75" customHeight="1">
      <c r="H746" s="66"/>
    </row>
    <row r="747" ht="15.75" customHeight="1">
      <c r="H747" s="66"/>
    </row>
    <row r="748" ht="15.75" customHeight="1">
      <c r="H748" s="66"/>
    </row>
    <row r="749" ht="15.75" customHeight="1">
      <c r="H749" s="66"/>
    </row>
    <row r="750" ht="15.75" customHeight="1">
      <c r="H750" s="66"/>
    </row>
    <row r="751" ht="15.75" customHeight="1">
      <c r="H751" s="66"/>
    </row>
    <row r="752" ht="15.75" customHeight="1">
      <c r="H752" s="66"/>
    </row>
    <row r="753" ht="15.75" customHeight="1">
      <c r="H753" s="66"/>
    </row>
    <row r="754" ht="15.75" customHeight="1">
      <c r="H754" s="66"/>
    </row>
    <row r="755" ht="15.75" customHeight="1">
      <c r="H755" s="66"/>
    </row>
    <row r="756" ht="15.75" customHeight="1">
      <c r="H756" s="66"/>
    </row>
    <row r="757" ht="15.75" customHeight="1">
      <c r="H757" s="66"/>
    </row>
    <row r="758" ht="15.75" customHeight="1">
      <c r="H758" s="66"/>
    </row>
    <row r="759" ht="15.75" customHeight="1">
      <c r="H759" s="66"/>
    </row>
    <row r="760" ht="15.75" customHeight="1">
      <c r="H760" s="66"/>
    </row>
    <row r="761" ht="15.75" customHeight="1">
      <c r="H761" s="66"/>
    </row>
    <row r="762" ht="15.75" customHeight="1">
      <c r="H762" s="66"/>
    </row>
    <row r="763" ht="15.75" customHeight="1">
      <c r="H763" s="66"/>
    </row>
    <row r="764" ht="15.75" customHeight="1">
      <c r="H764" s="66"/>
    </row>
    <row r="765" ht="15.75" customHeight="1">
      <c r="H765" s="66"/>
    </row>
    <row r="766" ht="15.75" customHeight="1">
      <c r="H766" s="66"/>
    </row>
    <row r="767" ht="15.75" customHeight="1">
      <c r="H767" s="66"/>
    </row>
    <row r="768" ht="15.75" customHeight="1">
      <c r="H768" s="66"/>
    </row>
    <row r="769" ht="15.75" customHeight="1">
      <c r="H769" s="66"/>
    </row>
    <row r="770" ht="15.75" customHeight="1">
      <c r="H770" s="66"/>
    </row>
    <row r="771" ht="15.75" customHeight="1">
      <c r="H771" s="66"/>
    </row>
    <row r="772" ht="15.75" customHeight="1">
      <c r="H772" s="66"/>
    </row>
    <row r="773" ht="15.75" customHeight="1">
      <c r="H773" s="66"/>
    </row>
    <row r="774" ht="15.75" customHeight="1">
      <c r="H774" s="66"/>
    </row>
    <row r="775" ht="15.75" customHeight="1">
      <c r="H775" s="66"/>
    </row>
    <row r="776" ht="15.75" customHeight="1">
      <c r="H776" s="66"/>
    </row>
    <row r="777" ht="15.75" customHeight="1">
      <c r="H777" s="66"/>
    </row>
    <row r="778" ht="15.75" customHeight="1">
      <c r="H778" s="66"/>
    </row>
    <row r="779" ht="15.75" customHeight="1">
      <c r="H779" s="66"/>
    </row>
    <row r="780" ht="15.75" customHeight="1">
      <c r="H780" s="66"/>
    </row>
    <row r="781" ht="15.75" customHeight="1">
      <c r="H781" s="66"/>
    </row>
    <row r="782" ht="15.75" customHeight="1">
      <c r="H782" s="66"/>
    </row>
    <row r="783" ht="15.75" customHeight="1">
      <c r="H783" s="66"/>
    </row>
    <row r="784" ht="15.75" customHeight="1">
      <c r="H784" s="66"/>
    </row>
    <row r="785" ht="15.75" customHeight="1">
      <c r="H785" s="66"/>
    </row>
    <row r="786" ht="15.75" customHeight="1">
      <c r="H786" s="66"/>
    </row>
    <row r="787" ht="15.75" customHeight="1">
      <c r="H787" s="66"/>
    </row>
    <row r="788" ht="15.75" customHeight="1">
      <c r="H788" s="66"/>
    </row>
    <row r="789" ht="15.75" customHeight="1">
      <c r="H789" s="66"/>
    </row>
    <row r="790" ht="15.75" customHeight="1">
      <c r="H790" s="66"/>
    </row>
    <row r="791" ht="15.75" customHeight="1">
      <c r="H791" s="66"/>
    </row>
    <row r="792" ht="15.75" customHeight="1">
      <c r="H792" s="66"/>
    </row>
    <row r="793" ht="15.75" customHeight="1">
      <c r="H793" s="66"/>
    </row>
    <row r="794" ht="15.75" customHeight="1">
      <c r="H794" s="66"/>
    </row>
    <row r="795" ht="15.75" customHeight="1">
      <c r="H795" s="66"/>
    </row>
    <row r="796" ht="15.75" customHeight="1">
      <c r="H796" s="66"/>
    </row>
    <row r="797" ht="15.75" customHeight="1">
      <c r="H797" s="66"/>
    </row>
    <row r="798" ht="15.75" customHeight="1">
      <c r="H798" s="66"/>
    </row>
    <row r="799" ht="15.75" customHeight="1">
      <c r="H799" s="66"/>
    </row>
    <row r="800" ht="15.75" customHeight="1">
      <c r="H800" s="66"/>
    </row>
    <row r="801" ht="15.75" customHeight="1">
      <c r="H801" s="66"/>
    </row>
    <row r="802" ht="15.75" customHeight="1">
      <c r="H802" s="66"/>
    </row>
    <row r="803" ht="15.75" customHeight="1">
      <c r="H803" s="66"/>
    </row>
    <row r="804" ht="15.75" customHeight="1">
      <c r="H804" s="66"/>
    </row>
    <row r="805" ht="15.75" customHeight="1">
      <c r="H805" s="66"/>
    </row>
    <row r="806" ht="15.75" customHeight="1">
      <c r="H806" s="66"/>
    </row>
    <row r="807" ht="15.75" customHeight="1">
      <c r="H807" s="66"/>
    </row>
    <row r="808" ht="15.75" customHeight="1">
      <c r="H808" s="66"/>
    </row>
    <row r="809" ht="15.75" customHeight="1">
      <c r="H809" s="66"/>
    </row>
    <row r="810" ht="15.75" customHeight="1">
      <c r="H810" s="66"/>
    </row>
    <row r="811" ht="15.75" customHeight="1">
      <c r="H811" s="66"/>
    </row>
    <row r="812" ht="15.75" customHeight="1">
      <c r="H812" s="66"/>
    </row>
    <row r="813" ht="15.75" customHeight="1">
      <c r="H813" s="66"/>
    </row>
    <row r="814" ht="15.75" customHeight="1">
      <c r="H814" s="66"/>
    </row>
    <row r="815" ht="15.75" customHeight="1">
      <c r="H815" s="66"/>
    </row>
    <row r="816" ht="15.75" customHeight="1">
      <c r="H816" s="66"/>
    </row>
    <row r="817" ht="15.75" customHeight="1">
      <c r="H817" s="66"/>
    </row>
    <row r="818" ht="15.75" customHeight="1">
      <c r="H818" s="66"/>
    </row>
    <row r="819" ht="15.75" customHeight="1">
      <c r="H819" s="66"/>
    </row>
    <row r="820" ht="15.75" customHeight="1">
      <c r="H820" s="66"/>
    </row>
    <row r="821" ht="15.75" customHeight="1">
      <c r="H821" s="66"/>
    </row>
    <row r="822" ht="15.75" customHeight="1">
      <c r="H822" s="66"/>
    </row>
    <row r="823" ht="15.75" customHeight="1">
      <c r="H823" s="66"/>
    </row>
    <row r="824" ht="15.75" customHeight="1">
      <c r="H824" s="66"/>
    </row>
    <row r="825" ht="15.75" customHeight="1">
      <c r="H825" s="66"/>
    </row>
    <row r="826" ht="15.75" customHeight="1">
      <c r="H826" s="66"/>
    </row>
    <row r="827" ht="15.75" customHeight="1">
      <c r="H827" s="66"/>
    </row>
    <row r="828" ht="15.75" customHeight="1">
      <c r="H828" s="66"/>
    </row>
    <row r="829" ht="15.75" customHeight="1">
      <c r="H829" s="66"/>
    </row>
    <row r="830" ht="15.75" customHeight="1">
      <c r="H830" s="66"/>
    </row>
    <row r="831" ht="15.75" customHeight="1">
      <c r="H831" s="66"/>
    </row>
    <row r="832" ht="15.75" customHeight="1">
      <c r="H832" s="66"/>
    </row>
    <row r="833" ht="15.75" customHeight="1">
      <c r="H833" s="66"/>
    </row>
    <row r="834" ht="15.75" customHeight="1">
      <c r="H834" s="66"/>
    </row>
    <row r="835" ht="15.75" customHeight="1">
      <c r="H835" s="66"/>
    </row>
    <row r="836" ht="15.75" customHeight="1">
      <c r="H836" s="66"/>
    </row>
    <row r="837" ht="15.75" customHeight="1">
      <c r="H837" s="66"/>
    </row>
    <row r="838" ht="15.75" customHeight="1">
      <c r="H838" s="66"/>
    </row>
    <row r="839" ht="15.75" customHeight="1">
      <c r="H839" s="66"/>
    </row>
    <row r="840" ht="15.75" customHeight="1">
      <c r="H840" s="66"/>
    </row>
    <row r="841" ht="15.75" customHeight="1">
      <c r="H841" s="66"/>
    </row>
    <row r="842" ht="15.75" customHeight="1">
      <c r="H842" s="66"/>
    </row>
    <row r="843" ht="15.75" customHeight="1">
      <c r="H843" s="66"/>
    </row>
    <row r="844" ht="15.75" customHeight="1">
      <c r="H844" s="66"/>
    </row>
    <row r="845" ht="15.75" customHeight="1">
      <c r="H845" s="66"/>
    </row>
    <row r="846" ht="15.75" customHeight="1">
      <c r="H846" s="66"/>
    </row>
    <row r="847" ht="15.75" customHeight="1">
      <c r="H847" s="66"/>
    </row>
    <row r="848" ht="15.75" customHeight="1">
      <c r="H848" s="66"/>
    </row>
    <row r="849" ht="15.75" customHeight="1">
      <c r="H849" s="66"/>
    </row>
    <row r="850" ht="15.75" customHeight="1">
      <c r="H850" s="66"/>
    </row>
    <row r="851" ht="15.75" customHeight="1">
      <c r="H851" s="66"/>
    </row>
    <row r="852" ht="15.75" customHeight="1">
      <c r="H852" s="66"/>
    </row>
    <row r="853" ht="15.75" customHeight="1">
      <c r="H853" s="66"/>
    </row>
    <row r="854" ht="15.75" customHeight="1">
      <c r="H854" s="66"/>
    </row>
    <row r="855" ht="15.75" customHeight="1">
      <c r="H855" s="66"/>
    </row>
    <row r="856" ht="15.75" customHeight="1">
      <c r="H856" s="66"/>
    </row>
    <row r="857" ht="15.75" customHeight="1">
      <c r="H857" s="66"/>
    </row>
    <row r="858" ht="15.75" customHeight="1">
      <c r="H858" s="66"/>
    </row>
    <row r="859" ht="15.75" customHeight="1">
      <c r="H859" s="66"/>
    </row>
    <row r="860" ht="15.75" customHeight="1">
      <c r="H860" s="66"/>
    </row>
    <row r="861" ht="15.75" customHeight="1">
      <c r="H861" s="66"/>
    </row>
    <row r="862" ht="15.75" customHeight="1">
      <c r="H862" s="66"/>
    </row>
    <row r="863" ht="15.75" customHeight="1">
      <c r="H863" s="66"/>
    </row>
    <row r="864" ht="15.75" customHeight="1">
      <c r="H864" s="66"/>
    </row>
    <row r="865" ht="15.75" customHeight="1">
      <c r="H865" s="66"/>
    </row>
    <row r="866" ht="15.75" customHeight="1">
      <c r="H866" s="66"/>
    </row>
    <row r="867" ht="15.75" customHeight="1">
      <c r="H867" s="66"/>
    </row>
    <row r="868" ht="15.75" customHeight="1">
      <c r="H868" s="66"/>
    </row>
    <row r="869" ht="15.75" customHeight="1">
      <c r="H869" s="66"/>
    </row>
    <row r="870" ht="15.75" customHeight="1">
      <c r="H870" s="66"/>
    </row>
    <row r="871" ht="15.75" customHeight="1">
      <c r="H871" s="66"/>
    </row>
    <row r="872" ht="15.75" customHeight="1">
      <c r="H872" s="66"/>
    </row>
    <row r="873" ht="15.75" customHeight="1">
      <c r="H873" s="66"/>
    </row>
    <row r="874" ht="15.75" customHeight="1">
      <c r="H874" s="66"/>
    </row>
    <row r="875" ht="15.75" customHeight="1">
      <c r="H875" s="66"/>
    </row>
    <row r="876" ht="15.75" customHeight="1">
      <c r="H876" s="66"/>
    </row>
    <row r="877" ht="15.75" customHeight="1">
      <c r="H877" s="66"/>
    </row>
    <row r="878" ht="15.75" customHeight="1">
      <c r="H878" s="66"/>
    </row>
    <row r="879" ht="15.75" customHeight="1">
      <c r="H879" s="66"/>
    </row>
    <row r="880" ht="15.75" customHeight="1">
      <c r="H880" s="66"/>
    </row>
    <row r="881" ht="15.75" customHeight="1">
      <c r="H881" s="66"/>
    </row>
    <row r="882" ht="15.75" customHeight="1">
      <c r="H882" s="66"/>
    </row>
    <row r="883" ht="15.75" customHeight="1">
      <c r="H883" s="66"/>
    </row>
    <row r="884" ht="15.75" customHeight="1">
      <c r="H884" s="66"/>
    </row>
    <row r="885" ht="15.75" customHeight="1">
      <c r="H885" s="66"/>
    </row>
    <row r="886" ht="15.75" customHeight="1">
      <c r="H886" s="66"/>
    </row>
    <row r="887" ht="15.75" customHeight="1">
      <c r="H887" s="66"/>
    </row>
    <row r="888" ht="15.75" customHeight="1">
      <c r="H888" s="66"/>
    </row>
    <row r="889" ht="15.75" customHeight="1">
      <c r="H889" s="66"/>
    </row>
    <row r="890" ht="15.75" customHeight="1">
      <c r="H890" s="66"/>
    </row>
    <row r="891" ht="15.75" customHeight="1">
      <c r="H891" s="66"/>
    </row>
    <row r="892" ht="15.75" customHeight="1">
      <c r="H892" s="66"/>
    </row>
    <row r="893" ht="15.75" customHeight="1">
      <c r="H893" s="66"/>
    </row>
    <row r="894" ht="15.75" customHeight="1">
      <c r="H894" s="66"/>
    </row>
    <row r="895" ht="15.75" customHeight="1">
      <c r="H895" s="66"/>
    </row>
    <row r="896" ht="15.75" customHeight="1">
      <c r="H896" s="66"/>
    </row>
    <row r="897" ht="15.75" customHeight="1">
      <c r="H897" s="66"/>
    </row>
    <row r="898" ht="15.75" customHeight="1">
      <c r="H898" s="66"/>
    </row>
    <row r="899" ht="15.75" customHeight="1">
      <c r="H899" s="66"/>
    </row>
    <row r="900" ht="15.75" customHeight="1">
      <c r="H900" s="66"/>
    </row>
    <row r="901" ht="15.75" customHeight="1">
      <c r="H901" s="66"/>
    </row>
    <row r="902" ht="15.75" customHeight="1">
      <c r="H902" s="66"/>
    </row>
    <row r="903" ht="15.75" customHeight="1">
      <c r="H903" s="66"/>
    </row>
    <row r="904" ht="15.75" customHeight="1">
      <c r="H904" s="66"/>
    </row>
    <row r="905" ht="15.75" customHeight="1">
      <c r="H905" s="66"/>
    </row>
    <row r="906" ht="15.75" customHeight="1">
      <c r="H906" s="66"/>
    </row>
    <row r="907" ht="15.75" customHeight="1">
      <c r="H907" s="66"/>
    </row>
    <row r="908" ht="15.75" customHeight="1">
      <c r="H908" s="66"/>
    </row>
    <row r="909" ht="15.75" customHeight="1">
      <c r="H909" s="66"/>
    </row>
    <row r="910" ht="15.75" customHeight="1">
      <c r="H910" s="66"/>
    </row>
    <row r="911" ht="15.75" customHeight="1">
      <c r="H911" s="66"/>
    </row>
    <row r="912" ht="15.75" customHeight="1">
      <c r="H912" s="66"/>
    </row>
    <row r="913" ht="15.75" customHeight="1">
      <c r="H913" s="66"/>
    </row>
    <row r="914" ht="15.75" customHeight="1">
      <c r="H914" s="66"/>
    </row>
    <row r="915" ht="15.75" customHeight="1">
      <c r="H915" s="66"/>
    </row>
    <row r="916" ht="15.75" customHeight="1">
      <c r="H916" s="66"/>
    </row>
    <row r="917" ht="15.75" customHeight="1">
      <c r="H917" s="66"/>
    </row>
    <row r="918" ht="15.75" customHeight="1">
      <c r="H918" s="66"/>
    </row>
    <row r="919" ht="15.75" customHeight="1">
      <c r="H919" s="66"/>
    </row>
    <row r="920" ht="15.75" customHeight="1">
      <c r="H920" s="66"/>
    </row>
    <row r="921" ht="15.75" customHeight="1">
      <c r="H921" s="66"/>
    </row>
    <row r="922" ht="15.75" customHeight="1">
      <c r="H922" s="66"/>
    </row>
    <row r="923" ht="15.75" customHeight="1">
      <c r="H923" s="66"/>
    </row>
    <row r="924" ht="15.75" customHeight="1">
      <c r="H924" s="66"/>
    </row>
    <row r="925" ht="15.75" customHeight="1">
      <c r="H925" s="66"/>
    </row>
    <row r="926" ht="15.75" customHeight="1">
      <c r="H926" s="66"/>
    </row>
    <row r="927" ht="15.75" customHeight="1">
      <c r="H927" s="66"/>
    </row>
    <row r="928" ht="15.75" customHeight="1">
      <c r="H928" s="66"/>
    </row>
    <row r="929" ht="15.75" customHeight="1">
      <c r="H929" s="66"/>
    </row>
    <row r="930" ht="15.75" customHeight="1">
      <c r="H930" s="66"/>
    </row>
    <row r="931" ht="15.75" customHeight="1">
      <c r="H931" s="66"/>
    </row>
    <row r="932" ht="15.75" customHeight="1">
      <c r="H932" s="66"/>
    </row>
    <row r="933" ht="15.75" customHeight="1">
      <c r="H933" s="66"/>
    </row>
    <row r="934" ht="15.75" customHeight="1">
      <c r="H934" s="66"/>
    </row>
    <row r="935" ht="15.75" customHeight="1">
      <c r="H935" s="66"/>
    </row>
    <row r="936" ht="15.75" customHeight="1">
      <c r="H936" s="66"/>
    </row>
    <row r="937" ht="15.75" customHeight="1">
      <c r="H937" s="66"/>
    </row>
    <row r="938" ht="15.75" customHeight="1">
      <c r="H938" s="66"/>
    </row>
    <row r="939" ht="15.75" customHeight="1">
      <c r="H939" s="66"/>
    </row>
    <row r="940" ht="15.75" customHeight="1">
      <c r="H940" s="66"/>
    </row>
    <row r="941" ht="15.75" customHeight="1">
      <c r="H941" s="66"/>
    </row>
    <row r="942" ht="15.75" customHeight="1">
      <c r="H942" s="66"/>
    </row>
    <row r="943" ht="15.75" customHeight="1">
      <c r="H943" s="66"/>
    </row>
    <row r="944" ht="15.75" customHeight="1">
      <c r="H944" s="66"/>
    </row>
    <row r="945" ht="15.75" customHeight="1">
      <c r="H945" s="66"/>
    </row>
    <row r="946" ht="15.75" customHeight="1">
      <c r="H946" s="66"/>
    </row>
    <row r="947" ht="15.75" customHeight="1">
      <c r="H947" s="66"/>
    </row>
    <row r="948" ht="15.75" customHeight="1">
      <c r="H948" s="66"/>
    </row>
    <row r="949" ht="15.75" customHeight="1">
      <c r="H949" s="66"/>
    </row>
    <row r="950" ht="15.75" customHeight="1">
      <c r="H950" s="66"/>
    </row>
    <row r="951" ht="15.75" customHeight="1">
      <c r="H951" s="66"/>
    </row>
    <row r="952" ht="15.75" customHeight="1">
      <c r="H952" s="66"/>
    </row>
    <row r="953" ht="15.75" customHeight="1">
      <c r="H953" s="66"/>
    </row>
    <row r="954" ht="15.75" customHeight="1">
      <c r="H954" s="66"/>
    </row>
    <row r="955" ht="15.75" customHeight="1">
      <c r="H955" s="66"/>
    </row>
    <row r="956" ht="15.75" customHeight="1">
      <c r="H956" s="66"/>
    </row>
    <row r="957" ht="15.75" customHeight="1">
      <c r="H957" s="66"/>
    </row>
    <row r="958" ht="15.75" customHeight="1">
      <c r="H958" s="66"/>
    </row>
    <row r="959" ht="15.75" customHeight="1">
      <c r="H959" s="66"/>
    </row>
    <row r="960" ht="15.75" customHeight="1">
      <c r="H960" s="66"/>
    </row>
    <row r="961" ht="15.75" customHeight="1">
      <c r="H961" s="66"/>
    </row>
    <row r="962" ht="15.75" customHeight="1">
      <c r="H962" s="66"/>
    </row>
    <row r="963" ht="15.75" customHeight="1">
      <c r="H963" s="66"/>
    </row>
    <row r="964" ht="15.75" customHeight="1">
      <c r="H964" s="66"/>
    </row>
    <row r="965" ht="15.75" customHeight="1">
      <c r="H965" s="66"/>
    </row>
    <row r="966" ht="15.75" customHeight="1">
      <c r="H966" s="66"/>
    </row>
    <row r="967" ht="15.75" customHeight="1">
      <c r="H967" s="66"/>
    </row>
    <row r="968" ht="15.75" customHeight="1">
      <c r="H968" s="66"/>
    </row>
    <row r="969" ht="15.75" customHeight="1">
      <c r="H969" s="66"/>
    </row>
    <row r="970" ht="15.75" customHeight="1">
      <c r="H970" s="66"/>
    </row>
    <row r="971" ht="15.75" customHeight="1">
      <c r="H971" s="66"/>
    </row>
    <row r="972" ht="15.75" customHeight="1">
      <c r="H972" s="66"/>
    </row>
    <row r="973" ht="15.75" customHeight="1">
      <c r="H973" s="66"/>
    </row>
    <row r="974" ht="15.75" customHeight="1">
      <c r="H974" s="66"/>
    </row>
    <row r="975" ht="15.75" customHeight="1">
      <c r="H975" s="66"/>
    </row>
    <row r="976" ht="15.75" customHeight="1">
      <c r="H976" s="66"/>
    </row>
    <row r="977" ht="15.75" customHeight="1">
      <c r="H977" s="66"/>
    </row>
    <row r="978" ht="15.75" customHeight="1">
      <c r="H978" s="66"/>
    </row>
    <row r="979" ht="15.75" customHeight="1">
      <c r="H979" s="66"/>
    </row>
    <row r="980" ht="15.75" customHeight="1">
      <c r="H980" s="66"/>
    </row>
    <row r="981" ht="15.75" customHeight="1">
      <c r="H981" s="66"/>
    </row>
    <row r="982" ht="15.75" customHeight="1">
      <c r="H982" s="66"/>
    </row>
    <row r="983" ht="15.75" customHeight="1">
      <c r="H983" s="66"/>
    </row>
    <row r="984" ht="15.75" customHeight="1">
      <c r="H984" s="66"/>
    </row>
    <row r="985" ht="15.75" customHeight="1">
      <c r="H985" s="66"/>
    </row>
    <row r="986" ht="15.75" customHeight="1">
      <c r="H986" s="66"/>
    </row>
    <row r="987" ht="15.75" customHeight="1">
      <c r="H987" s="66"/>
    </row>
    <row r="988" ht="15.75" customHeight="1">
      <c r="H988" s="66"/>
    </row>
    <row r="989" ht="15.75" customHeight="1">
      <c r="H989" s="66"/>
    </row>
    <row r="990" ht="15.75" customHeight="1">
      <c r="H990" s="66"/>
    </row>
    <row r="991" ht="15.75" customHeight="1">
      <c r="H991" s="66"/>
    </row>
    <row r="992" ht="15.75" customHeight="1">
      <c r="H992" s="66"/>
    </row>
    <row r="993" ht="15.75" customHeight="1">
      <c r="H993" s="66"/>
    </row>
    <row r="994" ht="15.75" customHeight="1">
      <c r="H994" s="66"/>
    </row>
    <row r="995" ht="15.75" customHeight="1">
      <c r="H995" s="66"/>
    </row>
    <row r="996" ht="15.75" customHeight="1">
      <c r="H996" s="66"/>
    </row>
    <row r="997" ht="15.75" customHeight="1">
      <c r="H997" s="66"/>
    </row>
    <row r="998" ht="15.75" customHeight="1">
      <c r="H998" s="66"/>
    </row>
    <row r="999" ht="15.75" customHeight="1">
      <c r="H999" s="66"/>
    </row>
    <row r="1000" ht="15.75" customHeight="1">
      <c r="H1000" s="66"/>
    </row>
    <row r="1001" ht="15.75" customHeight="1">
      <c r="H1001" s="66"/>
    </row>
    <row r="1002" ht="15.75" customHeight="1">
      <c r="H1002" s="66"/>
    </row>
    <row r="1003" ht="15.75" customHeight="1">
      <c r="H1003" s="66"/>
    </row>
    <row r="1004" ht="15.75" customHeight="1">
      <c r="H1004" s="66"/>
    </row>
    <row r="1005" ht="15.75" customHeight="1">
      <c r="H1005" s="66"/>
    </row>
    <row r="1006" ht="15.75" customHeight="1">
      <c r="H1006" s="66"/>
    </row>
    <row r="1007" ht="15.75" customHeight="1">
      <c r="H1007" s="66"/>
    </row>
    <row r="1008" ht="15.75" customHeight="1">
      <c r="H1008" s="66"/>
    </row>
    <row r="1009" ht="15.75" customHeight="1">
      <c r="H1009" s="66"/>
    </row>
    <row r="1010" ht="15.75" customHeight="1">
      <c r="H1010" s="66"/>
    </row>
    <row r="1011" ht="15.75" customHeight="1">
      <c r="H1011" s="66"/>
    </row>
    <row r="1012" ht="15.75" customHeight="1">
      <c r="H1012" s="66"/>
    </row>
    <row r="1013" ht="15.75" customHeight="1">
      <c r="H1013" s="66"/>
    </row>
    <row r="1014" ht="15.75" customHeight="1">
      <c r="H1014" s="66"/>
    </row>
    <row r="1015" ht="15.75" customHeight="1">
      <c r="H1015" s="66"/>
    </row>
    <row r="1016" ht="15.75" customHeight="1">
      <c r="H1016" s="66"/>
    </row>
    <row r="1017" ht="15.75" customHeight="1">
      <c r="H1017" s="66"/>
    </row>
    <row r="1018" ht="15.75" customHeight="1">
      <c r="H1018" s="66"/>
    </row>
    <row r="1019" ht="15.75" customHeight="1">
      <c r="H1019" s="66"/>
    </row>
    <row r="1020" ht="15.75" customHeight="1">
      <c r="H1020" s="66"/>
    </row>
    <row r="1021" ht="15.75" customHeight="1">
      <c r="H1021" s="66"/>
    </row>
    <row r="1022" ht="15.75" customHeight="1">
      <c r="H1022" s="66"/>
    </row>
    <row r="1023" ht="15.75" customHeight="1">
      <c r="H1023" s="66"/>
    </row>
    <row r="1024" ht="15.75" customHeight="1">
      <c r="H1024" s="66"/>
    </row>
    <row r="1025" ht="15.75" customHeight="1">
      <c r="H1025" s="66"/>
    </row>
    <row r="1026" ht="15.75" customHeight="1">
      <c r="H1026" s="66"/>
    </row>
    <row r="1027" ht="15.75" customHeight="1">
      <c r="H1027" s="66"/>
    </row>
    <row r="1028" ht="15.75" customHeight="1">
      <c r="H1028" s="66"/>
    </row>
    <row r="1029" ht="15.75" customHeight="1">
      <c r="H1029" s="66"/>
    </row>
    <row r="1030" ht="15.75" customHeight="1">
      <c r="H1030" s="66"/>
    </row>
    <row r="1031" ht="15.75" customHeight="1">
      <c r="H1031" s="66"/>
    </row>
    <row r="1032" ht="15.75" customHeight="1">
      <c r="H1032" s="66"/>
    </row>
    <row r="1033" ht="15.75" customHeight="1">
      <c r="H1033" s="66"/>
    </row>
    <row r="1034" ht="15.75" customHeight="1">
      <c r="H1034" s="66"/>
    </row>
    <row r="1035" ht="15.75" customHeight="1">
      <c r="H1035" s="66"/>
    </row>
    <row r="1036" ht="15.75" customHeight="1">
      <c r="H1036" s="66"/>
    </row>
    <row r="1037" ht="15.75" customHeight="1">
      <c r="H1037" s="66"/>
    </row>
    <row r="1038" ht="15.75" customHeight="1">
      <c r="H1038" s="66"/>
    </row>
    <row r="1039" ht="15.75" customHeight="1">
      <c r="H1039" s="66"/>
    </row>
    <row r="1040" ht="15.75" customHeight="1">
      <c r="H1040" s="66"/>
    </row>
    <row r="1041" ht="15.75" customHeight="1">
      <c r="H1041" s="66"/>
    </row>
    <row r="1042" ht="15.75" customHeight="1">
      <c r="H1042" s="66"/>
    </row>
    <row r="1043" ht="15.75" customHeight="1">
      <c r="H1043" s="66"/>
    </row>
    <row r="1044" ht="15.75" customHeight="1">
      <c r="H1044" s="66"/>
    </row>
    <row r="1045" ht="15.75" customHeight="1">
      <c r="H1045" s="66"/>
    </row>
    <row r="1046" ht="15.75" customHeight="1">
      <c r="H1046" s="66"/>
    </row>
    <row r="1047" ht="15.75" customHeight="1">
      <c r="H1047" s="66"/>
    </row>
    <row r="1048" ht="15.75" customHeight="1">
      <c r="H1048" s="66"/>
    </row>
    <row r="1049" ht="15.75" customHeight="1">
      <c r="H1049" s="66"/>
    </row>
    <row r="1050" ht="15.75" customHeight="1">
      <c r="H1050" s="66"/>
    </row>
    <row r="1051" ht="15.75" customHeight="1">
      <c r="H1051" s="66"/>
    </row>
    <row r="1052" ht="15.75" customHeight="1">
      <c r="H1052" s="66"/>
    </row>
    <row r="1053" ht="15.75" customHeight="1">
      <c r="H1053" s="66"/>
    </row>
    <row r="1054" ht="15.75" customHeight="1">
      <c r="H1054" s="66"/>
    </row>
    <row r="1055" ht="15.75" customHeight="1">
      <c r="H1055" s="66"/>
    </row>
    <row r="1056" ht="15.75" customHeight="1">
      <c r="H1056" s="66"/>
    </row>
    <row r="1057" ht="15.75" customHeight="1">
      <c r="H1057" s="66"/>
    </row>
    <row r="1058" ht="15.75" customHeight="1">
      <c r="H1058" s="66"/>
    </row>
    <row r="1059" ht="15.75" customHeight="1">
      <c r="H1059" s="66"/>
    </row>
    <row r="1060" ht="15.75" customHeight="1">
      <c r="H1060" s="66"/>
    </row>
    <row r="1061" ht="15.75" customHeight="1">
      <c r="H1061" s="66"/>
    </row>
    <row r="1062" ht="15.75" customHeight="1">
      <c r="H1062" s="66"/>
    </row>
    <row r="1063" ht="15.75" customHeight="1">
      <c r="H1063" s="66"/>
    </row>
    <row r="1064" ht="15.75" customHeight="1">
      <c r="H1064" s="66"/>
    </row>
    <row r="1065" ht="15.75" customHeight="1">
      <c r="H1065" s="66"/>
    </row>
    <row r="1066" ht="15.75" customHeight="1">
      <c r="H1066" s="66"/>
    </row>
    <row r="1067" ht="15.75" customHeight="1">
      <c r="H1067" s="66"/>
    </row>
    <row r="1068" ht="15.75" customHeight="1">
      <c r="H1068" s="66"/>
    </row>
    <row r="1069" ht="15.75" customHeight="1">
      <c r="H1069" s="66"/>
    </row>
    <row r="1070" ht="15.75" customHeight="1">
      <c r="H1070" s="66"/>
    </row>
    <row r="1071" ht="15.75" customHeight="1">
      <c r="H1071" s="66"/>
    </row>
    <row r="1072" ht="15.75" customHeight="1">
      <c r="H1072" s="66"/>
    </row>
    <row r="1073" ht="15.75" customHeight="1">
      <c r="H1073" s="66"/>
    </row>
    <row r="1074" ht="15.75" customHeight="1">
      <c r="H1074" s="66"/>
    </row>
    <row r="1075" ht="15.75" customHeight="1">
      <c r="H1075" s="66"/>
    </row>
    <row r="1076" ht="15.75" customHeight="1">
      <c r="H1076" s="66"/>
    </row>
    <row r="1077" ht="15.75" customHeight="1">
      <c r="H1077" s="66"/>
    </row>
    <row r="1078" ht="15.75" customHeight="1">
      <c r="H1078" s="66"/>
    </row>
    <row r="1079" ht="15.75" customHeight="1">
      <c r="H1079" s="66"/>
    </row>
    <row r="1080" ht="15.75" customHeight="1">
      <c r="H1080" s="66"/>
    </row>
    <row r="1081" ht="15.75" customHeight="1">
      <c r="H1081" s="66"/>
    </row>
    <row r="1082" ht="15.75" customHeight="1">
      <c r="H1082" s="66"/>
    </row>
    <row r="1083" ht="15.75" customHeight="1">
      <c r="H1083" s="66"/>
    </row>
    <row r="1084" ht="15.75" customHeight="1">
      <c r="H1084" s="66"/>
    </row>
    <row r="1085" ht="15.75" customHeight="1">
      <c r="H1085" s="66"/>
    </row>
    <row r="1086" ht="15.75" customHeight="1">
      <c r="H1086" s="66"/>
    </row>
    <row r="1087" ht="15.75" customHeight="1">
      <c r="H1087" s="66"/>
    </row>
    <row r="1088" ht="15.75" customHeight="1">
      <c r="H1088" s="66"/>
    </row>
    <row r="1089" ht="15.75" customHeight="1">
      <c r="H1089" s="66"/>
    </row>
    <row r="1090" ht="15.75" customHeight="1">
      <c r="H1090" s="66"/>
    </row>
    <row r="1091" ht="15.75" customHeight="1">
      <c r="H1091" s="66"/>
    </row>
    <row r="1092" ht="15.75" customHeight="1">
      <c r="H1092" s="66"/>
    </row>
    <row r="1093" ht="15.75" customHeight="1">
      <c r="H1093" s="66"/>
    </row>
    <row r="1094" ht="15.75" customHeight="1">
      <c r="H1094" s="66"/>
    </row>
    <row r="1095" ht="15.75" customHeight="1">
      <c r="H1095" s="66"/>
    </row>
    <row r="1096" ht="15.75" customHeight="1">
      <c r="H1096" s="66"/>
    </row>
    <row r="1097" ht="15.75" customHeight="1">
      <c r="H1097" s="66"/>
    </row>
    <row r="1098" ht="15.75" customHeight="1">
      <c r="H1098" s="66"/>
    </row>
    <row r="1099" ht="15.75" customHeight="1">
      <c r="H1099" s="66"/>
    </row>
    <row r="1100" ht="15.75" customHeight="1">
      <c r="H1100" s="66"/>
    </row>
  </sheetData>
  <mergeCells count="109">
    <mergeCell ref="A20:A21"/>
    <mergeCell ref="A35:G35"/>
    <mergeCell ref="A50:A51"/>
    <mergeCell ref="A52:A53"/>
    <mergeCell ref="A54:A55"/>
    <mergeCell ref="A56:A57"/>
    <mergeCell ref="A58:A59"/>
    <mergeCell ref="A60:A61"/>
    <mergeCell ref="A62:A63"/>
    <mergeCell ref="A64:G64"/>
    <mergeCell ref="A71:G71"/>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A107:A108"/>
    <mergeCell ref="A109:A110"/>
    <mergeCell ref="A111:A112"/>
    <mergeCell ref="A113:A114"/>
    <mergeCell ref="A115:A116"/>
    <mergeCell ref="A117:A118"/>
    <mergeCell ref="A119:A120"/>
    <mergeCell ref="A121:A122"/>
    <mergeCell ref="A123:A124"/>
    <mergeCell ref="A125:A126"/>
    <mergeCell ref="A127:A128"/>
    <mergeCell ref="A129:A130"/>
    <mergeCell ref="A131:A132"/>
    <mergeCell ref="A133:A134"/>
    <mergeCell ref="A135:A136"/>
    <mergeCell ref="A137:A138"/>
    <mergeCell ref="A139:A140"/>
    <mergeCell ref="A141:A142"/>
    <mergeCell ref="A143:A144"/>
    <mergeCell ref="A145:A146"/>
    <mergeCell ref="A147:A148"/>
    <mergeCell ref="A149:A150"/>
    <mergeCell ref="A151:A152"/>
    <mergeCell ref="A153:A154"/>
    <mergeCell ref="A267:A268"/>
    <mergeCell ref="A269:A270"/>
    <mergeCell ref="B276:E276"/>
    <mergeCell ref="B277:C277"/>
    <mergeCell ref="A253:A254"/>
    <mergeCell ref="A255:A256"/>
    <mergeCell ref="A257:A258"/>
    <mergeCell ref="A259:A260"/>
    <mergeCell ref="A261:A262"/>
    <mergeCell ref="A263:A264"/>
    <mergeCell ref="A265:A266"/>
    <mergeCell ref="A155:A156"/>
    <mergeCell ref="A157:A158"/>
    <mergeCell ref="A159:A160"/>
    <mergeCell ref="A161:A162"/>
    <mergeCell ref="A163:A164"/>
    <mergeCell ref="A165:A166"/>
    <mergeCell ref="A167:A168"/>
    <mergeCell ref="A169:A170"/>
    <mergeCell ref="A171:A172"/>
    <mergeCell ref="A173:A174"/>
    <mergeCell ref="A175:A176"/>
    <mergeCell ref="A177:A178"/>
    <mergeCell ref="A179:A180"/>
    <mergeCell ref="A181:A182"/>
    <mergeCell ref="A183:A184"/>
    <mergeCell ref="A185:A186"/>
    <mergeCell ref="A187:A188"/>
    <mergeCell ref="A189:A190"/>
    <mergeCell ref="A191:A192"/>
    <mergeCell ref="A193:A194"/>
    <mergeCell ref="A195:A196"/>
    <mergeCell ref="A197:A198"/>
    <mergeCell ref="A199:A200"/>
    <mergeCell ref="A201:A202"/>
    <mergeCell ref="A203:A204"/>
    <mergeCell ref="A205:A206"/>
    <mergeCell ref="A207:A208"/>
    <mergeCell ref="A209:A210"/>
    <mergeCell ref="A211:A212"/>
    <mergeCell ref="A213:A214"/>
    <mergeCell ref="A215:A216"/>
    <mergeCell ref="A217:A218"/>
    <mergeCell ref="A219:A220"/>
    <mergeCell ref="A221:A222"/>
    <mergeCell ref="A223:A224"/>
    <mergeCell ref="A225:A226"/>
    <mergeCell ref="A227:A228"/>
    <mergeCell ref="A229:A230"/>
    <mergeCell ref="A231:A232"/>
    <mergeCell ref="A233:A234"/>
    <mergeCell ref="A235:A236"/>
    <mergeCell ref="A237:A238"/>
    <mergeCell ref="A239:A240"/>
    <mergeCell ref="A241:A242"/>
    <mergeCell ref="A243:A244"/>
    <mergeCell ref="A245:A246"/>
    <mergeCell ref="A247:A248"/>
    <mergeCell ref="A249:A250"/>
    <mergeCell ref="A251:A252"/>
  </mergeCells>
  <hyperlinks>
    <hyperlink r:id="rId1" ref="A1"/>
    <hyperlink r:id="rId2" ref="N5"/>
    <hyperlink r:id="rId3" ref="N6"/>
    <hyperlink r:id="rId4" ref="N7"/>
    <hyperlink r:id="rId5" ref="N8"/>
    <hyperlink r:id="rId6" ref="N9"/>
    <hyperlink r:id="rId7" ref="N10"/>
    <hyperlink r:id="rId8" ref="N11"/>
    <hyperlink r:id="rId9" ref="N12"/>
    <hyperlink r:id="rId10" ref="N13"/>
    <hyperlink r:id="rId11" ref="N14"/>
    <hyperlink r:id="rId12" ref="N15"/>
    <hyperlink r:id="rId13" ref="N16"/>
    <hyperlink r:id="rId14" ref="N17"/>
    <hyperlink r:id="rId15" ref="N19"/>
    <hyperlink r:id="rId16" ref="N20"/>
    <hyperlink r:id="rId17" ref="N21"/>
    <hyperlink r:id="rId18" ref="N22"/>
    <hyperlink r:id="rId19" ref="N23"/>
    <hyperlink r:id="rId20" ref="N24"/>
    <hyperlink r:id="rId21" ref="N25"/>
    <hyperlink r:id="rId22" ref="N26"/>
    <hyperlink r:id="rId23" ref="N27"/>
    <hyperlink r:id="rId24" ref="N29"/>
    <hyperlink r:id="rId25" ref="N30"/>
    <hyperlink r:id="rId26" ref="N31"/>
    <hyperlink r:id="rId27" ref="N32"/>
    <hyperlink r:id="rId28" ref="N33"/>
    <hyperlink r:id="rId29" ref="N34"/>
    <hyperlink r:id="rId30" ref="N36"/>
    <hyperlink r:id="rId31" ref="N37"/>
    <hyperlink r:id="rId32" ref="N38"/>
    <hyperlink r:id="rId33" ref="N39"/>
    <hyperlink r:id="rId34" ref="N40"/>
    <hyperlink r:id="rId35" ref="N42"/>
    <hyperlink r:id="rId36" ref="N43"/>
    <hyperlink r:id="rId37" ref="N44"/>
    <hyperlink r:id="rId38" ref="N45"/>
    <hyperlink r:id="rId39" ref="N46"/>
    <hyperlink r:id="rId40" ref="N47"/>
    <hyperlink r:id="rId41" ref="N48"/>
    <hyperlink r:id="rId42" ref="N50"/>
    <hyperlink r:id="rId43" ref="N51"/>
    <hyperlink r:id="rId44" ref="N52"/>
    <hyperlink r:id="rId45" ref="N53"/>
    <hyperlink r:id="rId46" ref="N54"/>
    <hyperlink r:id="rId47" ref="N55"/>
    <hyperlink r:id="rId48" ref="N56"/>
    <hyperlink r:id="rId49" ref="N57"/>
    <hyperlink r:id="rId50" ref="N58"/>
    <hyperlink r:id="rId51" ref="N59"/>
    <hyperlink r:id="rId52" ref="N60"/>
    <hyperlink r:id="rId53" ref="N61"/>
    <hyperlink r:id="rId54" ref="N62"/>
    <hyperlink r:id="rId55" ref="N63"/>
    <hyperlink r:id="rId56" ref="N65"/>
    <hyperlink r:id="rId57" ref="N66"/>
    <hyperlink r:id="rId58" ref="N67"/>
    <hyperlink r:id="rId59" ref="N68"/>
    <hyperlink r:id="rId60" ref="N69"/>
    <hyperlink r:id="rId61" ref="N70"/>
    <hyperlink r:id="rId62" ref="N72"/>
    <hyperlink r:id="rId63" ref="N73"/>
    <hyperlink r:id="rId64" ref="N74"/>
    <hyperlink r:id="rId65" ref="N75"/>
    <hyperlink r:id="rId66" ref="N76"/>
    <hyperlink r:id="rId67" ref="N77"/>
    <hyperlink r:id="rId68" ref="N80"/>
    <hyperlink r:id="rId69" ref="N82"/>
    <hyperlink r:id="rId70" ref="N84"/>
    <hyperlink r:id="rId71" ref="N86"/>
    <hyperlink r:id="rId72" ref="N88"/>
    <hyperlink r:id="rId73" ref="N90"/>
    <hyperlink r:id="rId74" ref="N92"/>
    <hyperlink r:id="rId75" ref="N94"/>
    <hyperlink r:id="rId76" ref="N96"/>
    <hyperlink r:id="rId77" ref="N98"/>
    <hyperlink r:id="rId78" ref="N100"/>
    <hyperlink r:id="rId79" ref="N102"/>
    <hyperlink r:id="rId80" ref="N104"/>
    <hyperlink r:id="rId81" ref="N106"/>
    <hyperlink r:id="rId82" ref="N108"/>
    <hyperlink r:id="rId83" ref="N110"/>
    <hyperlink r:id="rId84" ref="N112"/>
    <hyperlink r:id="rId85" ref="N114"/>
    <hyperlink r:id="rId86" ref="N116"/>
    <hyperlink r:id="rId87" ref="N118"/>
    <hyperlink r:id="rId88" ref="N120"/>
    <hyperlink r:id="rId89" ref="N122"/>
    <hyperlink r:id="rId90" ref="N124"/>
    <hyperlink r:id="rId91" ref="N126"/>
    <hyperlink r:id="rId92" ref="N128"/>
    <hyperlink r:id="rId93" ref="N130"/>
    <hyperlink r:id="rId94" ref="N132"/>
    <hyperlink r:id="rId95" ref="N134"/>
    <hyperlink r:id="rId96" ref="N136"/>
    <hyperlink r:id="rId97" ref="N138"/>
    <hyperlink r:id="rId98" ref="N140"/>
    <hyperlink r:id="rId99" ref="N142"/>
    <hyperlink r:id="rId100" ref="N144"/>
    <hyperlink r:id="rId101" ref="N146"/>
    <hyperlink r:id="rId102" ref="N148"/>
    <hyperlink r:id="rId103" ref="N150"/>
    <hyperlink r:id="rId104" ref="N152"/>
    <hyperlink r:id="rId105" ref="N154"/>
    <hyperlink r:id="rId106" ref="N156"/>
    <hyperlink r:id="rId107" ref="N158"/>
    <hyperlink r:id="rId108" ref="N160"/>
    <hyperlink r:id="rId109" ref="N162"/>
    <hyperlink r:id="rId110" ref="N164"/>
    <hyperlink r:id="rId111" ref="N166"/>
    <hyperlink r:id="rId112" ref="N168"/>
    <hyperlink r:id="rId113" ref="N170"/>
    <hyperlink r:id="rId114" ref="N172"/>
    <hyperlink r:id="rId115" ref="N174"/>
    <hyperlink r:id="rId116" ref="N176"/>
    <hyperlink r:id="rId117" ref="N178"/>
    <hyperlink r:id="rId118" ref="N180"/>
    <hyperlink r:id="rId119" ref="N182"/>
    <hyperlink r:id="rId120" ref="N184"/>
    <hyperlink r:id="rId121" ref="N186"/>
    <hyperlink r:id="rId122" ref="N188"/>
    <hyperlink r:id="rId123" ref="N190"/>
    <hyperlink r:id="rId124" ref="N192"/>
    <hyperlink r:id="rId125" ref="N194"/>
    <hyperlink r:id="rId126" ref="N196"/>
    <hyperlink r:id="rId127" ref="N198"/>
    <hyperlink r:id="rId128" ref="N200"/>
    <hyperlink r:id="rId129" ref="N202"/>
    <hyperlink r:id="rId130" ref="N204"/>
    <hyperlink r:id="rId131" ref="N206"/>
    <hyperlink r:id="rId132" ref="N208"/>
    <hyperlink r:id="rId133" ref="N210"/>
    <hyperlink r:id="rId134" ref="N212"/>
    <hyperlink r:id="rId135" ref="N214"/>
    <hyperlink r:id="rId136" ref="N216"/>
    <hyperlink r:id="rId137" ref="N218"/>
    <hyperlink r:id="rId138" ref="N220"/>
    <hyperlink r:id="rId139" ref="N222"/>
    <hyperlink r:id="rId140" ref="N224"/>
    <hyperlink r:id="rId141" ref="N226"/>
    <hyperlink r:id="rId142" ref="N228"/>
    <hyperlink r:id="rId143" ref="N230"/>
    <hyperlink r:id="rId144" ref="N232"/>
    <hyperlink r:id="rId145" ref="N234"/>
    <hyperlink r:id="rId146" ref="N236"/>
    <hyperlink r:id="rId147" ref="N238"/>
    <hyperlink r:id="rId148" ref="N240"/>
    <hyperlink r:id="rId149" ref="N242"/>
    <hyperlink r:id="rId150" ref="N244"/>
    <hyperlink r:id="rId151" ref="N246"/>
    <hyperlink r:id="rId152" ref="N248"/>
    <hyperlink r:id="rId153" ref="N250"/>
    <hyperlink r:id="rId154" ref="N252"/>
    <hyperlink r:id="rId155" ref="N254"/>
    <hyperlink r:id="rId156" ref="N256"/>
    <hyperlink r:id="rId157" ref="N258"/>
    <hyperlink r:id="rId158" ref="N260"/>
    <hyperlink r:id="rId159" ref="N262"/>
    <hyperlink r:id="rId160" ref="N264"/>
    <hyperlink r:id="rId161" ref="N266"/>
    <hyperlink r:id="rId162" ref="N268"/>
    <hyperlink r:id="rId163" ref="N270"/>
    <hyperlink r:id="rId164" ref="N271"/>
    <hyperlink r:id="rId165" ref="N272"/>
  </hyperlinks>
  <printOptions/>
  <pageMargins bottom="0.75" footer="0.0" header="0.0" left="0.7" right="0.7" top="0.75"/>
  <pageSetup orientation="landscape"/>
  <drawing r:id="rId16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